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activeTab="1"/>
  </bookViews>
  <sheets>
    <sheet name="Club Championship" sheetId="1" r:id="rId1"/>
    <sheet name="Blackably" sheetId="6" r:id="rId2"/>
    <sheet name="Houghton" sheetId="5" r:id="rId3"/>
    <sheet name="Caulcott" sheetId="4" r:id="rId4"/>
  </sheets>
  <calcPr calcId="114210"/>
</workbook>
</file>

<file path=xl/calcChain.xml><?xml version="1.0" encoding="utf-8"?>
<calcChain xmlns="http://schemas.openxmlformats.org/spreadsheetml/2006/main">
  <c r="H8" i="6"/>
  <c r="H9"/>
  <c r="N7" i="1"/>
  <c r="H27" i="6"/>
  <c r="H26"/>
  <c r="H25"/>
  <c r="H24"/>
  <c r="H23"/>
  <c r="H10"/>
  <c r="H22"/>
  <c r="H21"/>
  <c r="H20"/>
  <c r="H19"/>
  <c r="H18"/>
  <c r="H17"/>
  <c r="H7"/>
  <c r="H16"/>
  <c r="H14"/>
  <c r="H13"/>
  <c r="H12"/>
  <c r="H11"/>
  <c r="H6"/>
  <c r="H5"/>
  <c r="L27"/>
  <c r="L26"/>
  <c r="L25"/>
  <c r="L24"/>
  <c r="L23"/>
  <c r="L10"/>
  <c r="L22"/>
  <c r="L21"/>
  <c r="L20"/>
  <c r="L19"/>
  <c r="L7"/>
  <c r="T7"/>
  <c r="L16"/>
  <c r="L8"/>
  <c r="T8"/>
  <c r="L14"/>
  <c r="L13"/>
  <c r="L12"/>
  <c r="L11"/>
  <c r="L9"/>
  <c r="T9"/>
  <c r="L6"/>
  <c r="L5"/>
  <c r="Q27"/>
  <c r="Q10"/>
  <c r="Q17"/>
  <c r="Q8"/>
  <c r="Q16"/>
  <c r="Q7"/>
  <c r="Q9"/>
  <c r="Q6"/>
  <c r="Q5"/>
  <c r="H5" i="5"/>
  <c r="L5"/>
  <c r="Q5"/>
  <c r="T5"/>
  <c r="H6"/>
  <c r="L6"/>
  <c r="Q6"/>
  <c r="T6"/>
  <c r="H7"/>
  <c r="L7"/>
  <c r="T7"/>
  <c r="H8"/>
  <c r="T8"/>
  <c r="L8"/>
  <c r="H9"/>
  <c r="T9"/>
  <c r="L9"/>
  <c r="H10"/>
  <c r="L10"/>
  <c r="T10"/>
  <c r="H11"/>
  <c r="L11"/>
  <c r="Q11"/>
  <c r="T11"/>
  <c r="H12"/>
  <c r="L12"/>
  <c r="T12"/>
  <c r="H13"/>
  <c r="T13"/>
  <c r="L13"/>
  <c r="H14"/>
  <c r="T14"/>
  <c r="L14"/>
  <c r="H15"/>
  <c r="L15"/>
  <c r="T15"/>
  <c r="H16"/>
  <c r="L16"/>
  <c r="T16"/>
  <c r="H17"/>
  <c r="T17"/>
  <c r="L17"/>
  <c r="H18"/>
  <c r="T18"/>
  <c r="L18"/>
  <c r="H19"/>
  <c r="L19"/>
  <c r="T19"/>
  <c r="H20"/>
  <c r="L20"/>
  <c r="T20"/>
  <c r="H21"/>
  <c r="L21"/>
  <c r="H22"/>
  <c r="L22"/>
  <c r="H23"/>
  <c r="T23"/>
  <c r="L23"/>
  <c r="H24"/>
  <c r="T24"/>
  <c r="L24"/>
  <c r="H25"/>
  <c r="L25"/>
  <c r="T25"/>
  <c r="H26"/>
  <c r="L26"/>
  <c r="T26"/>
  <c r="H27"/>
  <c r="T27"/>
  <c r="L27"/>
  <c r="Q27"/>
  <c r="H28"/>
  <c r="T28"/>
  <c r="L28"/>
  <c r="H29"/>
  <c r="T29"/>
  <c r="L29"/>
  <c r="H30"/>
  <c r="L30"/>
  <c r="T30"/>
  <c r="H31"/>
  <c r="L31"/>
  <c r="T31"/>
  <c r="H32"/>
  <c r="T32"/>
  <c r="L32"/>
  <c r="H33"/>
  <c r="T33"/>
  <c r="L33"/>
  <c r="H34"/>
  <c r="L34"/>
  <c r="T34"/>
  <c r="H35"/>
  <c r="L35"/>
  <c r="T35"/>
  <c r="H36"/>
  <c r="T36"/>
  <c r="L36"/>
  <c r="H37"/>
  <c r="T37"/>
  <c r="L37"/>
  <c r="T10" i="6"/>
  <c r="T6"/>
  <c r="T5"/>
  <c r="U6" i="4"/>
  <c r="U7"/>
  <c r="AC5" i="1"/>
  <c r="V37"/>
  <c r="V36"/>
  <c r="V35"/>
  <c r="V34"/>
  <c r="V33"/>
  <c r="V32"/>
  <c r="V31"/>
  <c r="V30"/>
  <c r="V29"/>
  <c r="V28"/>
  <c r="V27"/>
  <c r="V26"/>
  <c r="V25"/>
  <c r="V24"/>
  <c r="V23"/>
  <c r="V22"/>
  <c r="V21"/>
  <c r="V19"/>
  <c r="V18"/>
  <c r="V17"/>
  <c r="V16"/>
  <c r="V15"/>
  <c r="V14"/>
  <c r="V13"/>
  <c r="V12"/>
  <c r="V11"/>
  <c r="V10"/>
  <c r="V9"/>
  <c r="V8"/>
  <c r="V7"/>
  <c r="AC7"/>
  <c r="V6"/>
  <c r="N6"/>
  <c r="AC6"/>
  <c r="V5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9"/>
  <c r="N8"/>
  <c r="N5"/>
  <c r="N10"/>
  <c r="N11"/>
  <c r="N12"/>
  <c r="N13"/>
  <c r="N14"/>
  <c r="N15"/>
  <c r="N16"/>
  <c r="N17"/>
  <c r="N18"/>
  <c r="N19"/>
</calcChain>
</file>

<file path=xl/sharedStrings.xml><?xml version="1.0" encoding="utf-8"?>
<sst xmlns="http://schemas.openxmlformats.org/spreadsheetml/2006/main" count="562" uniqueCount="136">
  <si>
    <t>Helm</t>
  </si>
  <si>
    <t>Crew</t>
  </si>
  <si>
    <t>Boat</t>
  </si>
  <si>
    <t>Fleet</t>
  </si>
  <si>
    <t>A1</t>
  </si>
  <si>
    <t>A2</t>
  </si>
  <si>
    <t>B1</t>
  </si>
  <si>
    <t>Best 2</t>
  </si>
  <si>
    <t>B</t>
  </si>
  <si>
    <t>Total</t>
  </si>
  <si>
    <t xml:space="preserve">Pursuit Races </t>
  </si>
  <si>
    <t>Pos</t>
  </si>
  <si>
    <t>R Hargreaves</t>
  </si>
  <si>
    <t>RS300</t>
  </si>
  <si>
    <t>G</t>
  </si>
  <si>
    <t>R Clark</t>
  </si>
  <si>
    <t>Laser</t>
  </si>
  <si>
    <t>S</t>
  </si>
  <si>
    <t>P Ellis</t>
  </si>
  <si>
    <t>T Van Rijn</t>
  </si>
  <si>
    <t>Rooster 8.1</t>
  </si>
  <si>
    <t>DNF</t>
  </si>
  <si>
    <t>D Harrison</t>
  </si>
  <si>
    <t>W Strange</t>
  </si>
  <si>
    <t>Streaker</t>
  </si>
  <si>
    <t>K Bricklebank</t>
  </si>
  <si>
    <t>I Bricklebank</t>
  </si>
  <si>
    <t>Wayfarer</t>
  </si>
  <si>
    <t>D Treloar</t>
  </si>
  <si>
    <t>red=20% penalty</t>
  </si>
  <si>
    <t>J Wright</t>
  </si>
  <si>
    <t>Radial</t>
  </si>
  <si>
    <t>R Hutchins</t>
  </si>
  <si>
    <t>G Eacott</t>
  </si>
  <si>
    <t>Solo</t>
  </si>
  <si>
    <t>E Southwell</t>
  </si>
  <si>
    <t>S Howcroft</t>
  </si>
  <si>
    <t>G Howcroft</t>
  </si>
  <si>
    <t>Tasar</t>
  </si>
  <si>
    <t>I Parish</t>
  </si>
  <si>
    <t>J Galliko</t>
  </si>
  <si>
    <t>None</t>
  </si>
  <si>
    <t>Scorpion</t>
  </si>
  <si>
    <t>S Willcox</t>
  </si>
  <si>
    <t>Dart 18</t>
  </si>
  <si>
    <t>N Denchfield</t>
  </si>
  <si>
    <t>F Denchfield</t>
  </si>
  <si>
    <t>Lark</t>
  </si>
  <si>
    <t>G Sellwood</t>
  </si>
  <si>
    <t>DNC</t>
  </si>
  <si>
    <t>D Grummitt</t>
  </si>
  <si>
    <t>P Billington</t>
  </si>
  <si>
    <t>Albacore</t>
  </si>
  <si>
    <t>J Williamson</t>
  </si>
  <si>
    <t>G Tucker</t>
  </si>
  <si>
    <t>I Pasquet</t>
  </si>
  <si>
    <t xml:space="preserve">C Howard </t>
  </si>
  <si>
    <t>Phantom</t>
  </si>
  <si>
    <t>M Thomas</t>
  </si>
  <si>
    <t>Lightning</t>
  </si>
  <si>
    <t>C Clarke</t>
  </si>
  <si>
    <t>M Dearden</t>
  </si>
  <si>
    <t>T Browning</t>
  </si>
  <si>
    <t>DNF=28</t>
  </si>
  <si>
    <t>handicap race B1 &amp; short course 3 not sailed</t>
  </si>
  <si>
    <t>H</t>
  </si>
  <si>
    <t>C</t>
  </si>
  <si>
    <t>Best 6</t>
  </si>
  <si>
    <t>Short Course ranks</t>
  </si>
  <si>
    <t>Best 3</t>
  </si>
  <si>
    <t>RAF</t>
  </si>
  <si>
    <t>Radial/Tasar</t>
  </si>
  <si>
    <t>Club championship 2017</t>
  </si>
  <si>
    <t>J Neal</t>
  </si>
  <si>
    <t>Laser II</t>
  </si>
  <si>
    <t>Sid</t>
  </si>
  <si>
    <t>Robin Hall</t>
  </si>
  <si>
    <t>Jenny</t>
  </si>
  <si>
    <t>Pico</t>
  </si>
  <si>
    <t>R Finch</t>
  </si>
  <si>
    <t>Sprint 15</t>
  </si>
  <si>
    <t>W Bennett</t>
  </si>
  <si>
    <t>Clare</t>
  </si>
  <si>
    <t>Mark Pattern</t>
  </si>
  <si>
    <t>Thomas Gribbin</t>
  </si>
  <si>
    <t>s</t>
  </si>
  <si>
    <t>Dominic Gribbin</t>
  </si>
  <si>
    <t>Greg Tucker</t>
  </si>
  <si>
    <t>C Clasper</t>
  </si>
  <si>
    <t>J Gunnell</t>
  </si>
  <si>
    <t>N Jones</t>
  </si>
  <si>
    <t>J price</t>
  </si>
  <si>
    <t>C Adams</t>
  </si>
  <si>
    <t>areo 7</t>
  </si>
  <si>
    <t>andy bunyan</t>
  </si>
  <si>
    <t>Dart 18/sprint 15</t>
  </si>
  <si>
    <t>Warrick bennett</t>
  </si>
  <si>
    <t>Scott wilcokcs</t>
  </si>
  <si>
    <t>Rob Finch</t>
  </si>
  <si>
    <t>Alan Southwell</t>
  </si>
  <si>
    <t>Emma Southwell</t>
  </si>
  <si>
    <t>Peter Billington</t>
  </si>
  <si>
    <t>Dave Grummitt</t>
  </si>
  <si>
    <t>Tim Browning</t>
  </si>
  <si>
    <t>Gerry howcroft</t>
  </si>
  <si>
    <t>Sue Howcroft</t>
  </si>
  <si>
    <t>Dave harrision</t>
  </si>
  <si>
    <t>John Neal</t>
  </si>
  <si>
    <t>Ron Clarke</t>
  </si>
  <si>
    <t>John Williamson</t>
  </si>
  <si>
    <t>Geoff Sellwood</t>
  </si>
  <si>
    <t>Dan Trelor</t>
  </si>
  <si>
    <t>Fiona Denchfield</t>
  </si>
  <si>
    <t>Nigel Denchfield</t>
  </si>
  <si>
    <t>Terry Van Rijn</t>
  </si>
  <si>
    <t>Ian Parish</t>
  </si>
  <si>
    <t>Richard Hargreaves</t>
  </si>
  <si>
    <t>Rank</t>
  </si>
  <si>
    <t>R3</t>
  </si>
  <si>
    <t>R2</t>
  </si>
  <si>
    <t>R1</t>
  </si>
  <si>
    <t>Best</t>
  </si>
  <si>
    <t>A</t>
  </si>
  <si>
    <t>Short Course Races</t>
  </si>
  <si>
    <t>Handicap Races</t>
  </si>
  <si>
    <t>Total=Best 2 handicap+best pursuit+short course rank</t>
  </si>
  <si>
    <t>Houghton Cup 2017</t>
  </si>
  <si>
    <t>Caulcott Cup 2017</t>
  </si>
  <si>
    <t>Handicaps</t>
  </si>
  <si>
    <t>Pursuit</t>
  </si>
  <si>
    <t>Short course</t>
  </si>
  <si>
    <t>Score</t>
  </si>
  <si>
    <t>total</t>
  </si>
  <si>
    <t>Blackaby</t>
  </si>
  <si>
    <t>best</t>
  </si>
  <si>
    <t>DNF=24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</si>
</sst>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0" fillId="0" borderId="6" xfId="0" applyBorder="1" applyAlignment="1"/>
    <xf numFmtId="0" fontId="1" fillId="0" borderId="1" xfId="0" applyFont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5"/>
  <sheetViews>
    <sheetView zoomScaleNormal="100" workbookViewId="0">
      <pane xSplit="1" topLeftCell="B1" activePane="topRight" state="frozen"/>
      <selection pane="topRight" activeCell="Z8" sqref="Z8"/>
    </sheetView>
  </sheetViews>
  <sheetFormatPr defaultRowHeight="15"/>
  <cols>
    <col min="1" max="1" width="16" customWidth="1"/>
    <col min="2" max="2" width="17.5703125" customWidth="1"/>
    <col min="3" max="3" width="11.28515625" customWidth="1"/>
    <col min="4" max="4" width="5.7109375" customWidth="1"/>
    <col min="5" max="13" width="4.7109375" style="1" customWidth="1"/>
    <col min="14" max="14" width="8" style="1" customWidth="1"/>
    <col min="15" max="15" width="1.5703125" customWidth="1"/>
    <col min="16" max="21" width="4.7109375" style="1" customWidth="1"/>
    <col min="22" max="22" width="6.28515625" style="1" customWidth="1"/>
    <col min="23" max="23" width="2.140625" customWidth="1"/>
    <col min="24" max="26" width="4.7109375" customWidth="1"/>
    <col min="27" max="27" width="7.140625" bestFit="1" customWidth="1"/>
    <col min="28" max="28" width="1.28515625" customWidth="1"/>
    <col min="29" max="29" width="6.5703125" customWidth="1"/>
    <col min="30" max="30" width="5" style="1" customWidth="1"/>
  </cols>
  <sheetData>
    <row r="1" spans="1:30">
      <c r="B1" s="16" t="s">
        <v>21</v>
      </c>
      <c r="D1" s="4" t="s">
        <v>72</v>
      </c>
      <c r="E1" s="4"/>
      <c r="F1" s="4"/>
      <c r="G1" s="5"/>
      <c r="H1" s="5"/>
      <c r="I1" s="5"/>
      <c r="J1" s="5"/>
      <c r="K1" s="5"/>
      <c r="L1" s="5"/>
      <c r="M1" s="5"/>
    </row>
    <row r="2" spans="1:30">
      <c r="A2" s="6" t="s">
        <v>29</v>
      </c>
      <c r="B2" s="16">
        <v>42</v>
      </c>
      <c r="C2" s="26" t="s">
        <v>64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20" t="s">
        <v>10</v>
      </c>
      <c r="Q2" s="23"/>
      <c r="R2" s="23"/>
      <c r="S2" s="23"/>
      <c r="T2" s="23"/>
      <c r="U2" s="23"/>
      <c r="V2" s="24"/>
      <c r="W2" s="8"/>
      <c r="X2" s="8"/>
      <c r="Y2" s="8"/>
      <c r="Z2" s="8"/>
      <c r="AA2" s="8"/>
      <c r="AB2" s="8"/>
      <c r="AC2" s="8"/>
      <c r="AD2" s="8"/>
    </row>
    <row r="3" spans="1:30">
      <c r="A3" s="2" t="s">
        <v>0</v>
      </c>
      <c r="B3" s="2" t="s">
        <v>1</v>
      </c>
      <c r="C3" s="2" t="s">
        <v>2</v>
      </c>
      <c r="D3" s="2" t="s">
        <v>3</v>
      </c>
      <c r="E3" s="20" t="s">
        <v>65</v>
      </c>
      <c r="F3" s="21"/>
      <c r="G3" s="22"/>
      <c r="H3" s="20" t="s">
        <v>66</v>
      </c>
      <c r="I3" s="21"/>
      <c r="J3" s="22"/>
      <c r="K3" s="20" t="s">
        <v>8</v>
      </c>
      <c r="L3" s="21"/>
      <c r="M3" s="22"/>
      <c r="N3" s="3"/>
      <c r="P3" s="21" t="s">
        <v>65</v>
      </c>
      <c r="Q3" s="21"/>
      <c r="R3" s="21" t="s">
        <v>66</v>
      </c>
      <c r="S3" s="21"/>
      <c r="T3" s="21" t="s">
        <v>8</v>
      </c>
      <c r="U3" s="21"/>
      <c r="X3" s="25" t="s">
        <v>68</v>
      </c>
      <c r="Y3" s="25"/>
      <c r="Z3" s="25"/>
      <c r="AA3" s="25"/>
      <c r="AC3" s="2" t="s">
        <v>9</v>
      </c>
      <c r="AD3" s="3" t="s">
        <v>11</v>
      </c>
    </row>
    <row r="4" spans="1:30">
      <c r="A4" s="2"/>
      <c r="B4" s="2"/>
      <c r="C4" s="2"/>
      <c r="D4" s="2"/>
      <c r="E4" s="3" t="s">
        <v>4</v>
      </c>
      <c r="F4" s="3" t="s">
        <v>5</v>
      </c>
      <c r="G4" s="3" t="s">
        <v>6</v>
      </c>
      <c r="H4" s="3" t="s">
        <v>4</v>
      </c>
      <c r="I4" s="3" t="s">
        <v>5</v>
      </c>
      <c r="J4" s="3" t="s">
        <v>6</v>
      </c>
      <c r="K4" s="3" t="s">
        <v>4</v>
      </c>
      <c r="L4" s="3" t="s">
        <v>5</v>
      </c>
      <c r="M4" s="3" t="s">
        <v>6</v>
      </c>
      <c r="N4" s="3" t="s">
        <v>67</v>
      </c>
      <c r="P4" s="3" t="s">
        <v>4</v>
      </c>
      <c r="Q4" s="3" t="s">
        <v>6</v>
      </c>
      <c r="R4" s="3" t="s">
        <v>4</v>
      </c>
      <c r="S4" s="3" t="s">
        <v>6</v>
      </c>
      <c r="T4" s="3" t="s">
        <v>4</v>
      </c>
      <c r="U4" s="3" t="s">
        <v>6</v>
      </c>
      <c r="V4" s="3" t="s">
        <v>69</v>
      </c>
      <c r="X4" s="3" t="s">
        <v>65</v>
      </c>
      <c r="Y4" s="3" t="s">
        <v>66</v>
      </c>
      <c r="Z4" s="3" t="s">
        <v>8</v>
      </c>
      <c r="AA4" s="3" t="s">
        <v>7</v>
      </c>
      <c r="AC4" s="2"/>
      <c r="AD4" s="3"/>
    </row>
    <row r="5" spans="1:30">
      <c r="A5" s="2" t="s">
        <v>12</v>
      </c>
      <c r="B5" s="2"/>
      <c r="C5" s="2" t="s">
        <v>13</v>
      </c>
      <c r="D5" s="2" t="s">
        <v>14</v>
      </c>
      <c r="E5" s="3">
        <v>2</v>
      </c>
      <c r="F5" s="3">
        <v>1</v>
      </c>
      <c r="G5" s="3"/>
      <c r="H5" s="3">
        <v>1</v>
      </c>
      <c r="I5" s="3">
        <v>1</v>
      </c>
      <c r="J5" s="3">
        <v>2</v>
      </c>
      <c r="K5" s="3">
        <v>2</v>
      </c>
      <c r="L5" s="3">
        <v>1</v>
      </c>
      <c r="M5" s="3">
        <v>1</v>
      </c>
      <c r="N5" s="3">
        <f>SUM(SMALL(E5:M5,{1,2,3,4,5,6}))</f>
        <v>7</v>
      </c>
      <c r="P5" s="3">
        <v>1</v>
      </c>
      <c r="Q5" s="3">
        <v>3</v>
      </c>
      <c r="R5" s="3">
        <v>1</v>
      </c>
      <c r="S5" s="3">
        <v>1</v>
      </c>
      <c r="T5" s="3">
        <v>1</v>
      </c>
      <c r="U5" s="3"/>
      <c r="V5" s="3">
        <f>SUM(SMALL(P5:U5,{1,2,3}))</f>
        <v>3</v>
      </c>
      <c r="X5" s="3">
        <v>4.5</v>
      </c>
      <c r="Y5" s="3">
        <v>1</v>
      </c>
      <c r="Z5" s="3">
        <v>4</v>
      </c>
      <c r="AA5" s="3">
        <v>5</v>
      </c>
      <c r="AC5" s="2">
        <f>SUM(AA5,V5,N5)</f>
        <v>15</v>
      </c>
      <c r="AD5" s="3">
        <v>1</v>
      </c>
    </row>
    <row r="6" spans="1:30">
      <c r="A6" s="2" t="s">
        <v>19</v>
      </c>
      <c r="B6" s="2"/>
      <c r="C6" s="2" t="s">
        <v>20</v>
      </c>
      <c r="D6" s="2" t="s">
        <v>14</v>
      </c>
      <c r="E6" s="3">
        <v>6</v>
      </c>
      <c r="F6" s="3">
        <v>3</v>
      </c>
      <c r="G6" s="3"/>
      <c r="H6" s="3">
        <v>3</v>
      </c>
      <c r="I6" s="3">
        <v>4</v>
      </c>
      <c r="J6" s="3">
        <v>8</v>
      </c>
      <c r="K6" s="3">
        <v>5</v>
      </c>
      <c r="L6" s="3">
        <v>3</v>
      </c>
      <c r="M6" s="3">
        <v>6</v>
      </c>
      <c r="N6" s="3">
        <f>SUM(SMALL(E6:M6,{1,2,3,4,5,6}))</f>
        <v>24</v>
      </c>
      <c r="P6" s="17">
        <v>42</v>
      </c>
      <c r="Q6" s="3">
        <v>2</v>
      </c>
      <c r="R6" s="3">
        <v>5</v>
      </c>
      <c r="S6" s="3"/>
      <c r="T6" s="3">
        <v>2</v>
      </c>
      <c r="U6" s="3"/>
      <c r="V6" s="3">
        <f>SUM(SMALL(P6:U6,{1,2,3}))</f>
        <v>9</v>
      </c>
      <c r="X6" s="3">
        <v>1.5</v>
      </c>
      <c r="Y6" s="3">
        <v>2</v>
      </c>
      <c r="Z6" s="3">
        <v>3</v>
      </c>
      <c r="AA6" s="3">
        <v>3.5</v>
      </c>
      <c r="AC6" s="2">
        <f>SUM(AA6,V6,N6)</f>
        <v>36.5</v>
      </c>
      <c r="AD6" s="3">
        <v>2</v>
      </c>
    </row>
    <row r="7" spans="1:30">
      <c r="A7" s="2" t="s">
        <v>48</v>
      </c>
      <c r="B7" s="2"/>
      <c r="C7" s="2" t="s">
        <v>34</v>
      </c>
      <c r="D7" s="2" t="s">
        <v>14</v>
      </c>
      <c r="E7" s="3">
        <v>7</v>
      </c>
      <c r="F7" s="3">
        <v>5</v>
      </c>
      <c r="G7" s="3"/>
      <c r="H7" s="3">
        <v>6</v>
      </c>
      <c r="I7" s="3" t="s">
        <v>70</v>
      </c>
      <c r="J7" s="3">
        <v>4</v>
      </c>
      <c r="K7" s="3">
        <v>9</v>
      </c>
      <c r="L7" s="17">
        <v>42</v>
      </c>
      <c r="M7" s="17">
        <v>42</v>
      </c>
      <c r="N7" s="3">
        <f>SUM(SMALL(E7:M7,{1,2,3,4,5,6}))</f>
        <v>73</v>
      </c>
      <c r="P7" s="3"/>
      <c r="Q7" s="3">
        <v>12</v>
      </c>
      <c r="R7" s="3">
        <v>8</v>
      </c>
      <c r="S7" s="3"/>
      <c r="T7" s="3">
        <v>11</v>
      </c>
      <c r="U7" s="3"/>
      <c r="V7" s="3">
        <f>SUM(SMALL(P7:U7,{1,2,3}))</f>
        <v>31</v>
      </c>
      <c r="X7" s="3">
        <v>3</v>
      </c>
      <c r="Y7" s="3">
        <v>3</v>
      </c>
      <c r="Z7" s="3">
        <v>5</v>
      </c>
      <c r="AA7" s="3">
        <v>6</v>
      </c>
      <c r="AC7" s="2">
        <f>SUM(AA7,V7,N7)</f>
        <v>110</v>
      </c>
      <c r="AD7" s="3">
        <v>3</v>
      </c>
    </row>
    <row r="8" spans="1:30">
      <c r="A8" s="2" t="s">
        <v>35</v>
      </c>
      <c r="B8" s="2"/>
      <c r="C8" s="2" t="s">
        <v>71</v>
      </c>
      <c r="D8" s="2" t="s">
        <v>17</v>
      </c>
      <c r="E8" s="3">
        <v>11</v>
      </c>
      <c r="F8" s="3">
        <v>8</v>
      </c>
      <c r="G8" s="3"/>
      <c r="H8" s="3">
        <v>14</v>
      </c>
      <c r="I8" s="3">
        <v>9</v>
      </c>
      <c r="J8" s="3"/>
      <c r="K8" s="3"/>
      <c r="L8" s="3"/>
      <c r="M8" s="3"/>
      <c r="N8" s="3" t="e">
        <f>SUM(SMALL(E8:M8,{1,2,3,4,5,6}))</f>
        <v>#NUM!</v>
      </c>
      <c r="P8" s="17">
        <v>42</v>
      </c>
      <c r="Q8" s="3">
        <v>8</v>
      </c>
      <c r="R8" s="3">
        <v>12</v>
      </c>
      <c r="S8" s="3">
        <v>11</v>
      </c>
      <c r="T8" s="3"/>
      <c r="U8" s="3"/>
      <c r="V8" s="3">
        <f>SUM(SMALL(P8:U8,{1,2,3}))</f>
        <v>31</v>
      </c>
      <c r="X8" s="3">
        <v>4.5</v>
      </c>
      <c r="Y8" s="3"/>
      <c r="Z8" s="3"/>
      <c r="AA8" s="3"/>
      <c r="AC8" s="2"/>
      <c r="AD8" s="3"/>
    </row>
    <row r="9" spans="1:30">
      <c r="A9" s="2" t="s">
        <v>15</v>
      </c>
      <c r="B9" s="2"/>
      <c r="C9" s="2" t="s">
        <v>16</v>
      </c>
      <c r="D9" s="2" t="s">
        <v>17</v>
      </c>
      <c r="E9" s="3">
        <v>8</v>
      </c>
      <c r="F9" s="3"/>
      <c r="G9" s="3"/>
      <c r="H9" s="3">
        <v>8</v>
      </c>
      <c r="I9" s="3"/>
      <c r="J9" s="3"/>
      <c r="K9" s="3">
        <v>8</v>
      </c>
      <c r="L9" s="3"/>
      <c r="M9" s="3"/>
      <c r="N9" s="3" t="e">
        <f>SUM(SMALL(E9:M9,{1,2,3,4,5,6}))</f>
        <v>#NUM!</v>
      </c>
      <c r="P9" s="3">
        <v>3</v>
      </c>
      <c r="Q9" s="3"/>
      <c r="R9" s="3">
        <v>7</v>
      </c>
      <c r="S9" s="3">
        <v>8</v>
      </c>
      <c r="T9" s="3">
        <v>4</v>
      </c>
      <c r="U9" s="3"/>
      <c r="V9" s="3">
        <f>SUM(SMALL(P9:U9,{1,2,3}))</f>
        <v>14</v>
      </c>
      <c r="X9" s="3"/>
      <c r="Y9" s="3"/>
      <c r="Z9" s="3"/>
      <c r="AA9" s="3"/>
      <c r="AC9" s="2"/>
      <c r="AD9" s="3"/>
    </row>
    <row r="10" spans="1:30">
      <c r="A10" s="2" t="s">
        <v>18</v>
      </c>
      <c r="B10" s="2"/>
      <c r="C10" s="2" t="s">
        <v>13</v>
      </c>
      <c r="D10" s="2" t="s">
        <v>14</v>
      </c>
      <c r="E10" s="3">
        <v>1</v>
      </c>
      <c r="F10" s="3"/>
      <c r="G10" s="3"/>
      <c r="H10" s="3"/>
      <c r="I10" s="3"/>
      <c r="J10" s="3"/>
      <c r="K10" s="3">
        <v>1</v>
      </c>
      <c r="L10" s="3"/>
      <c r="M10" s="3"/>
      <c r="N10" s="3" t="e">
        <f>SUM(SMALL(E10:G10,{1,2}))</f>
        <v>#NUM!</v>
      </c>
      <c r="P10" s="3">
        <v>2</v>
      </c>
      <c r="Q10" s="3"/>
      <c r="R10" s="3"/>
      <c r="S10" s="3"/>
      <c r="T10" s="3">
        <v>3</v>
      </c>
      <c r="U10" s="3"/>
      <c r="V10" s="3" t="e">
        <f>SUM(SMALL(P10:U10,{1,2,3}))</f>
        <v>#NUM!</v>
      </c>
      <c r="X10" s="3"/>
      <c r="Y10" s="3"/>
      <c r="Z10" s="3"/>
      <c r="AA10" s="3"/>
      <c r="AC10" s="2"/>
      <c r="AD10" s="3"/>
    </row>
    <row r="11" spans="1:30">
      <c r="A11" s="2" t="s">
        <v>23</v>
      </c>
      <c r="B11" s="2"/>
      <c r="C11" s="2" t="s">
        <v>24</v>
      </c>
      <c r="D11" s="2" t="s">
        <v>14</v>
      </c>
      <c r="E11" s="3"/>
      <c r="F11" s="3"/>
      <c r="G11" s="3"/>
      <c r="H11" s="3"/>
      <c r="I11" s="3"/>
      <c r="J11" s="3"/>
      <c r="K11" s="3"/>
      <c r="L11" s="3"/>
      <c r="M11" s="3"/>
      <c r="N11" s="3" t="e">
        <f>SUM(SMALL(E11:G11,{1,2}))</f>
        <v>#NUM!</v>
      </c>
      <c r="P11" s="3">
        <v>8</v>
      </c>
      <c r="Q11" s="3">
        <v>1</v>
      </c>
      <c r="R11" s="3"/>
      <c r="S11" s="3"/>
      <c r="T11" s="3"/>
      <c r="U11" s="3"/>
      <c r="V11" s="3" t="e">
        <f>SUM(SMALL(P11:U11,{1,2,3}))</f>
        <v>#NUM!</v>
      </c>
      <c r="X11" s="3">
        <v>1.5</v>
      </c>
      <c r="Y11" s="3"/>
      <c r="Z11" s="3"/>
      <c r="AA11" s="3"/>
      <c r="AC11" s="2"/>
      <c r="AD11" s="3"/>
    </row>
    <row r="12" spans="1:30">
      <c r="A12" s="2" t="s">
        <v>25</v>
      </c>
      <c r="B12" s="2" t="s">
        <v>26</v>
      </c>
      <c r="C12" s="2" t="s">
        <v>27</v>
      </c>
      <c r="D12" s="2" t="s">
        <v>17</v>
      </c>
      <c r="E12" s="3"/>
      <c r="F12" s="3"/>
      <c r="G12" s="3"/>
      <c r="K12" s="3"/>
      <c r="L12" s="3"/>
      <c r="M12" s="3"/>
      <c r="N12" s="3" t="e">
        <f>SUM(SMALL(E12:G12,{1,2}))</f>
        <v>#NUM!</v>
      </c>
      <c r="P12" s="3">
        <v>9</v>
      </c>
      <c r="Q12" s="3"/>
      <c r="S12" s="3"/>
      <c r="T12" s="3"/>
      <c r="U12" s="3"/>
      <c r="V12" s="3" t="e">
        <f>SUM(SMALL(P12:U12,{1,2,3}))</f>
        <v>#NUM!</v>
      </c>
      <c r="X12" s="3"/>
      <c r="Y12" s="3"/>
      <c r="Z12" s="3"/>
      <c r="AA12" s="3"/>
      <c r="AC12" s="2"/>
      <c r="AD12" s="3"/>
    </row>
    <row r="13" spans="1:30">
      <c r="A13" s="2" t="s">
        <v>28</v>
      </c>
      <c r="B13" s="2"/>
      <c r="C13" s="2" t="s">
        <v>13</v>
      </c>
      <c r="D13" s="2" t="s">
        <v>14</v>
      </c>
      <c r="E13" s="3">
        <v>3</v>
      </c>
      <c r="F13" s="3"/>
      <c r="G13" s="3"/>
      <c r="H13" s="3">
        <v>5</v>
      </c>
      <c r="I13" s="3"/>
      <c r="J13" s="3">
        <v>3</v>
      </c>
      <c r="K13" s="3">
        <v>4</v>
      </c>
      <c r="L13" s="3"/>
      <c r="M13" s="3"/>
      <c r="N13" s="3" t="e">
        <f>SUM(SMALL(E13:G13,{1,2}))</f>
        <v>#NUM!</v>
      </c>
      <c r="P13" s="3">
        <v>6</v>
      </c>
      <c r="Q13" s="3"/>
      <c r="R13" s="3">
        <v>6</v>
      </c>
      <c r="S13" s="3"/>
      <c r="T13" s="3">
        <v>10</v>
      </c>
      <c r="U13" s="3"/>
      <c r="V13" s="3">
        <f>SUM(SMALL(P13:U13,{1,2,3}))</f>
        <v>22</v>
      </c>
      <c r="X13" s="3"/>
      <c r="Y13" s="3"/>
      <c r="Z13" s="3"/>
      <c r="AA13" s="3"/>
      <c r="AC13" s="2"/>
      <c r="AD13" s="3"/>
    </row>
    <row r="14" spans="1:30">
      <c r="A14" s="2" t="s">
        <v>30</v>
      </c>
      <c r="B14" s="2"/>
      <c r="C14" s="2" t="s">
        <v>31</v>
      </c>
      <c r="D14" s="2" t="s">
        <v>17</v>
      </c>
      <c r="E14" s="3"/>
      <c r="F14" s="3"/>
      <c r="G14" s="3"/>
      <c r="H14" s="3"/>
      <c r="I14" s="3"/>
      <c r="J14" s="3"/>
      <c r="K14" s="3"/>
      <c r="L14" s="3"/>
      <c r="M14" s="3"/>
      <c r="N14" s="3" t="e">
        <f>SUM(SMALL(E14:G14,{1,2}))</f>
        <v>#NUM!</v>
      </c>
      <c r="P14" s="3">
        <v>14</v>
      </c>
      <c r="Q14" s="3">
        <v>6</v>
      </c>
      <c r="R14" s="3"/>
      <c r="S14" s="3"/>
      <c r="T14" s="3">
        <v>9</v>
      </c>
      <c r="U14" s="3"/>
      <c r="V14" s="3">
        <f>SUM(SMALL(P14:U14,{1,2,3}))</f>
        <v>29</v>
      </c>
      <c r="X14" s="3"/>
      <c r="Y14" s="3"/>
      <c r="Z14" s="3"/>
      <c r="AA14" s="3"/>
      <c r="AC14" s="2"/>
      <c r="AD14" s="3"/>
    </row>
    <row r="15" spans="1:30">
      <c r="A15" s="2" t="s">
        <v>32</v>
      </c>
      <c r="B15" s="2"/>
      <c r="C15" s="2" t="s">
        <v>31</v>
      </c>
      <c r="D15" s="2" t="s">
        <v>17</v>
      </c>
      <c r="E15" s="3"/>
      <c r="F15" s="3"/>
      <c r="G15" s="3"/>
      <c r="H15" s="3"/>
      <c r="I15" s="3"/>
      <c r="J15" s="3"/>
      <c r="K15" s="3"/>
      <c r="L15" s="3"/>
      <c r="M15" s="3"/>
      <c r="N15" s="3" t="e">
        <f>SUM(SMALL(E15:G15,{1,2}))</f>
        <v>#NUM!</v>
      </c>
      <c r="P15" s="17">
        <v>42</v>
      </c>
      <c r="Q15" s="3"/>
      <c r="R15" s="3"/>
      <c r="S15" s="3"/>
      <c r="T15" s="3"/>
      <c r="U15" s="3"/>
      <c r="V15" s="3" t="e">
        <f>SUM(SMALL(P15:U15,{1,2,3}))</f>
        <v>#NUM!</v>
      </c>
      <c r="X15" s="3"/>
      <c r="Y15" s="3"/>
      <c r="Z15" s="3"/>
      <c r="AA15" s="3"/>
      <c r="AC15" s="2"/>
      <c r="AD15" s="3"/>
    </row>
    <row r="16" spans="1:30">
      <c r="A16" s="2" t="s">
        <v>33</v>
      </c>
      <c r="B16" s="2"/>
      <c r="C16" s="2" t="s">
        <v>34</v>
      </c>
      <c r="D16" s="2" t="s">
        <v>17</v>
      </c>
      <c r="E16" s="3">
        <v>10</v>
      </c>
      <c r="F16" s="3"/>
      <c r="G16" s="3"/>
      <c r="H16" s="3"/>
      <c r="I16" s="3"/>
      <c r="J16" s="3"/>
      <c r="K16" s="3"/>
      <c r="L16" s="3"/>
      <c r="M16" s="3"/>
      <c r="N16" s="3" t="e">
        <f>SUM(SMALL(E16:G16,{1,2}))</f>
        <v>#NUM!</v>
      </c>
      <c r="P16" s="3">
        <v>7</v>
      </c>
      <c r="Q16" s="3">
        <v>9</v>
      </c>
      <c r="R16" s="3"/>
      <c r="S16" s="3"/>
      <c r="T16" s="3"/>
      <c r="U16" s="3"/>
      <c r="V16" s="3" t="e">
        <f>SUM(SMALL(P16:U16,{1,2,3}))</f>
        <v>#NUM!</v>
      </c>
      <c r="X16" s="3"/>
      <c r="Y16" s="3"/>
      <c r="Z16" s="3"/>
      <c r="AA16" s="3"/>
      <c r="AC16" s="2"/>
      <c r="AD16" s="3"/>
    </row>
    <row r="17" spans="1:30">
      <c r="A17" s="2" t="s">
        <v>36</v>
      </c>
      <c r="B17" s="2" t="s">
        <v>37</v>
      </c>
      <c r="C17" s="2" t="s">
        <v>38</v>
      </c>
      <c r="D17" s="2" t="s">
        <v>14</v>
      </c>
      <c r="E17" s="3"/>
      <c r="F17" s="3"/>
      <c r="G17" s="3"/>
      <c r="H17" s="3">
        <v>11</v>
      </c>
      <c r="I17" s="3">
        <v>7</v>
      </c>
      <c r="J17" s="3"/>
      <c r="K17" s="3"/>
      <c r="L17" s="3"/>
      <c r="M17" s="3"/>
      <c r="N17" s="3" t="e">
        <f>SUM(SMALL(E17:G17,{1,2}))</f>
        <v>#NUM!</v>
      </c>
      <c r="P17" s="17">
        <v>42</v>
      </c>
      <c r="Q17" s="3"/>
      <c r="R17" s="3"/>
      <c r="S17" s="3"/>
      <c r="T17" s="3"/>
      <c r="U17" s="3"/>
      <c r="V17" s="3" t="e">
        <f>SUM(SMALL(P17:U17,{1,2,3}))</f>
        <v>#NUM!</v>
      </c>
      <c r="X17" s="3"/>
      <c r="Y17" s="3"/>
      <c r="Z17" s="3"/>
      <c r="AA17" s="3"/>
      <c r="AC17" s="2"/>
      <c r="AD17" s="3"/>
    </row>
    <row r="18" spans="1:30">
      <c r="A18" s="2" t="s">
        <v>39</v>
      </c>
      <c r="B18" s="2"/>
      <c r="C18" s="2" t="s">
        <v>24</v>
      </c>
      <c r="D18" s="2" t="s">
        <v>14</v>
      </c>
      <c r="E18" s="3"/>
      <c r="F18" s="3"/>
      <c r="G18" s="3"/>
      <c r="H18" s="3">
        <v>2</v>
      </c>
      <c r="I18" s="17">
        <v>42</v>
      </c>
      <c r="J18" s="3"/>
      <c r="K18" s="3"/>
      <c r="L18" s="3"/>
      <c r="M18" s="3">
        <v>3</v>
      </c>
      <c r="N18" s="3" t="e">
        <f>SUM(SMALL(E18:G18,{1,2}))</f>
        <v>#NUM!</v>
      </c>
      <c r="P18" s="17">
        <v>42</v>
      </c>
      <c r="Q18" s="3"/>
      <c r="R18" s="3"/>
      <c r="S18" s="3"/>
      <c r="T18" s="3"/>
      <c r="U18" s="3">
        <v>2</v>
      </c>
      <c r="V18" s="3" t="e">
        <f>SUM(SMALL(P18:U18,{1,2,3}))</f>
        <v>#NUM!</v>
      </c>
      <c r="X18" s="3"/>
      <c r="Y18" s="3"/>
      <c r="Z18" s="3">
        <v>1</v>
      </c>
      <c r="AA18" s="3"/>
      <c r="AC18" s="2"/>
      <c r="AD18" s="3"/>
    </row>
    <row r="19" spans="1:30">
      <c r="A19" s="2" t="s">
        <v>40</v>
      </c>
      <c r="B19" s="2" t="s">
        <v>41</v>
      </c>
      <c r="C19" s="2" t="s">
        <v>42</v>
      </c>
      <c r="D19" s="2" t="s">
        <v>17</v>
      </c>
      <c r="E19" s="3"/>
      <c r="F19" s="3"/>
      <c r="G19" s="3"/>
      <c r="H19" s="3"/>
      <c r="I19" s="3"/>
      <c r="J19" s="3"/>
      <c r="K19" s="3"/>
      <c r="L19" s="3"/>
      <c r="M19" s="3"/>
      <c r="N19" s="3" t="e">
        <f>SUM(SMALL(E19:G19,{1,2}))</f>
        <v>#NUM!</v>
      </c>
      <c r="P19" s="7">
        <v>21</v>
      </c>
      <c r="Q19" s="3"/>
      <c r="R19" s="3"/>
      <c r="S19" s="3"/>
      <c r="T19" s="3"/>
      <c r="U19" s="3"/>
      <c r="V19" s="3" t="e">
        <f>SUM(SMALL(P19:U19,{1,2,3}))</f>
        <v>#NUM!</v>
      </c>
      <c r="X19" s="3"/>
      <c r="Y19" s="3"/>
      <c r="Z19" s="3"/>
      <c r="AA19" s="3"/>
      <c r="AC19" s="2"/>
      <c r="AD19" s="3"/>
    </row>
    <row r="20" spans="1:30">
      <c r="A20" s="2" t="s">
        <v>43</v>
      </c>
      <c r="B20" s="2" t="s">
        <v>41</v>
      </c>
      <c r="C20" s="2" t="s">
        <v>95</v>
      </c>
      <c r="D20" s="2" t="s">
        <v>17</v>
      </c>
      <c r="E20" s="3"/>
      <c r="F20" s="3"/>
      <c r="G20" s="3"/>
      <c r="H20" s="3"/>
      <c r="I20" s="3"/>
      <c r="J20" s="3">
        <v>5</v>
      </c>
      <c r="K20" s="3">
        <v>10</v>
      </c>
      <c r="L20" s="3"/>
      <c r="M20" s="3"/>
      <c r="N20" s="3" t="e">
        <f>SUM(SMALL(E20:M20,{1,2,3,4,5,6}))</f>
        <v>#NUM!</v>
      </c>
      <c r="P20" s="7">
        <v>28</v>
      </c>
      <c r="Q20" s="3"/>
      <c r="R20" s="3"/>
      <c r="S20" s="3">
        <v>4</v>
      </c>
      <c r="T20" s="3"/>
      <c r="U20" s="3"/>
      <c r="V20" s="3">
        <v>36</v>
      </c>
      <c r="X20" s="3"/>
      <c r="Y20" s="3"/>
      <c r="Z20" s="3"/>
      <c r="AA20" s="3"/>
      <c r="AC20" s="2"/>
      <c r="AD20" s="3"/>
    </row>
    <row r="21" spans="1:30">
      <c r="A21" s="2" t="s">
        <v>22</v>
      </c>
      <c r="B21" s="2"/>
      <c r="C21" s="2" t="s">
        <v>16</v>
      </c>
      <c r="D21" s="2" t="s">
        <v>14</v>
      </c>
      <c r="E21" s="3">
        <v>4</v>
      </c>
      <c r="F21" s="3">
        <v>4</v>
      </c>
      <c r="G21" s="3"/>
      <c r="H21" s="3">
        <v>10</v>
      </c>
      <c r="I21" s="3">
        <v>3</v>
      </c>
      <c r="J21" s="3"/>
      <c r="K21" s="3">
        <v>6</v>
      </c>
      <c r="L21" s="3"/>
      <c r="M21" s="3"/>
      <c r="N21" s="3" t="e">
        <f>SUM(SMALL(E21:M21,{1,2,3,4,5,6}))</f>
        <v>#NUM!</v>
      </c>
      <c r="P21" s="3">
        <v>5</v>
      </c>
      <c r="Q21" s="3"/>
      <c r="R21" s="3">
        <v>9</v>
      </c>
      <c r="S21" s="3">
        <v>10</v>
      </c>
      <c r="T21" s="3">
        <v>7</v>
      </c>
      <c r="U21" s="3"/>
      <c r="V21" s="3">
        <f>SUM(SMALL(P21:U21,{1,2,3}))</f>
        <v>21</v>
      </c>
      <c r="X21" s="3"/>
      <c r="Y21" s="3"/>
      <c r="Z21" s="3">
        <v>6</v>
      </c>
      <c r="AA21" s="3"/>
      <c r="AC21" s="2"/>
      <c r="AD21" s="3"/>
    </row>
    <row r="22" spans="1:30">
      <c r="A22" s="2" t="s">
        <v>45</v>
      </c>
      <c r="B22" s="2" t="s">
        <v>46</v>
      </c>
      <c r="C22" s="2" t="s">
        <v>47</v>
      </c>
      <c r="D22" s="2" t="s">
        <v>14</v>
      </c>
      <c r="E22" s="3">
        <v>5</v>
      </c>
      <c r="F22" s="3">
        <v>2</v>
      </c>
      <c r="G22" s="3"/>
      <c r="H22" s="3">
        <v>4</v>
      </c>
      <c r="I22" s="3">
        <v>2</v>
      </c>
      <c r="J22" s="3"/>
      <c r="K22" s="3">
        <v>7</v>
      </c>
      <c r="L22" s="3">
        <v>2</v>
      </c>
      <c r="M22" s="3">
        <v>7</v>
      </c>
      <c r="N22" s="3">
        <f>SUM(SMALL(E22:M22,{1,2,3,4,5,6}))</f>
        <v>22</v>
      </c>
      <c r="P22" s="3">
        <v>4</v>
      </c>
      <c r="Q22" s="3"/>
      <c r="R22" s="3">
        <v>6</v>
      </c>
      <c r="S22" s="3"/>
      <c r="T22" s="3">
        <v>8</v>
      </c>
      <c r="U22" s="3"/>
      <c r="V22" s="3">
        <f>SUM(SMALL(P22:U22,{1,2,3}))</f>
        <v>18</v>
      </c>
      <c r="X22" s="3"/>
      <c r="Y22" s="3"/>
      <c r="Z22" s="3">
        <v>2</v>
      </c>
      <c r="AA22" s="3"/>
      <c r="AC22" s="2"/>
      <c r="AD22" s="3"/>
    </row>
    <row r="23" spans="1:30">
      <c r="A23" s="2" t="s">
        <v>50</v>
      </c>
      <c r="B23" s="2" t="s">
        <v>51</v>
      </c>
      <c r="C23" s="2" t="s">
        <v>52</v>
      </c>
      <c r="D23" s="2" t="s">
        <v>17</v>
      </c>
      <c r="E23" s="3">
        <v>9</v>
      </c>
      <c r="F23" s="3"/>
      <c r="G23" s="3"/>
      <c r="H23" s="3">
        <v>13</v>
      </c>
      <c r="I23" s="3"/>
      <c r="J23" s="3"/>
      <c r="K23" s="3"/>
      <c r="L23" s="3"/>
      <c r="M23" s="3"/>
      <c r="N23" s="3" t="e">
        <f>SUM(SMALL(E23:M23,{1,2,3,4,5,6}))</f>
        <v>#NUM!</v>
      </c>
      <c r="P23" s="3"/>
      <c r="Q23" s="3"/>
      <c r="R23" s="3">
        <v>10</v>
      </c>
      <c r="S23" s="3"/>
      <c r="T23" s="3"/>
      <c r="U23" s="3"/>
      <c r="V23" s="3" t="e">
        <f>SUM(SMALL(P23:U23,{1,2,3}))</f>
        <v>#NUM!</v>
      </c>
      <c r="X23" s="3"/>
      <c r="Y23" s="3"/>
      <c r="Z23" s="3"/>
      <c r="AA23" s="3"/>
      <c r="AC23" s="2"/>
      <c r="AD23" s="3"/>
    </row>
    <row r="24" spans="1:30">
      <c r="A24" s="2" t="s">
        <v>53</v>
      </c>
      <c r="B24" s="2"/>
      <c r="C24" s="2" t="s">
        <v>34</v>
      </c>
      <c r="D24" s="2" t="s">
        <v>17</v>
      </c>
      <c r="E24" s="3">
        <v>12</v>
      </c>
      <c r="F24" s="3">
        <v>6</v>
      </c>
      <c r="G24" s="3"/>
      <c r="H24" s="3">
        <v>7</v>
      </c>
      <c r="I24" s="3">
        <v>5</v>
      </c>
      <c r="J24" s="3"/>
      <c r="K24" s="3"/>
      <c r="L24" s="3"/>
      <c r="M24" s="3"/>
      <c r="N24" s="3" t="e">
        <f>SUM(SMALL(E24:M24,{1,2,3,4,5,6}))</f>
        <v>#NUM!</v>
      </c>
      <c r="P24" s="3"/>
      <c r="Q24" s="3"/>
      <c r="R24" s="3"/>
      <c r="S24" s="3"/>
      <c r="T24" s="3"/>
      <c r="U24" s="3"/>
      <c r="V24" s="3" t="e">
        <f>SUM(SMALL(P24:U24,{1,2,3}))</f>
        <v>#NUM!</v>
      </c>
      <c r="X24" s="3"/>
      <c r="Y24" s="3"/>
      <c r="Z24" s="3">
        <v>7</v>
      </c>
      <c r="AA24" s="3"/>
      <c r="AC24" s="2"/>
      <c r="AD24" s="3"/>
    </row>
    <row r="25" spans="1:30">
      <c r="A25" s="2" t="s">
        <v>54</v>
      </c>
      <c r="B25" s="2"/>
      <c r="C25" s="2" t="s">
        <v>31</v>
      </c>
      <c r="D25" s="2" t="s">
        <v>17</v>
      </c>
      <c r="E25" s="3">
        <v>13</v>
      </c>
      <c r="F25" s="3">
        <v>9</v>
      </c>
      <c r="G25" s="3"/>
      <c r="H25" s="3"/>
      <c r="I25" s="3"/>
      <c r="J25" s="3"/>
      <c r="K25" s="3"/>
      <c r="L25" s="3"/>
      <c r="M25" s="3"/>
      <c r="N25" s="3" t="e">
        <f>SUM(SMALL(E25:M25,{1,2,3,4,5,6}))</f>
        <v>#NUM!</v>
      </c>
      <c r="P25" s="3"/>
      <c r="Q25" s="3"/>
      <c r="R25" s="3"/>
      <c r="S25" s="3"/>
      <c r="T25" s="3"/>
      <c r="U25" s="3"/>
      <c r="V25" s="3" t="e">
        <f>SUM(SMALL(P25:U25,{1,2,3}))</f>
        <v>#NUM!</v>
      </c>
      <c r="X25" s="3"/>
      <c r="Y25" s="3"/>
      <c r="Z25" s="3"/>
      <c r="AA25" s="3"/>
      <c r="AC25" s="2"/>
      <c r="AD25" s="3"/>
    </row>
    <row r="26" spans="1:30">
      <c r="A26" s="2" t="s">
        <v>55</v>
      </c>
      <c r="B26" s="2"/>
      <c r="C26" s="2" t="s">
        <v>16</v>
      </c>
      <c r="D26" s="2" t="s">
        <v>17</v>
      </c>
      <c r="E26" s="3"/>
      <c r="F26" s="3"/>
      <c r="G26" s="3"/>
      <c r="H26" s="3"/>
      <c r="I26" s="3"/>
      <c r="J26" s="3"/>
      <c r="K26" s="3"/>
      <c r="L26" s="3"/>
      <c r="M26" s="3"/>
      <c r="N26" s="3" t="e">
        <f>SUM(SMALL(E26:M26,{1,2,3,4,5,6}))</f>
        <v>#NUM!</v>
      </c>
      <c r="P26" s="3"/>
      <c r="Q26" s="3" t="s">
        <v>21</v>
      </c>
      <c r="R26" s="3"/>
      <c r="S26" s="3"/>
      <c r="T26" s="3"/>
      <c r="U26" s="3"/>
      <c r="V26" s="3" t="e">
        <f>SUM(SMALL(P26:U26,{1,2,3}))</f>
        <v>#NUM!</v>
      </c>
      <c r="X26" s="3"/>
      <c r="Y26" s="3"/>
      <c r="Z26" s="3"/>
      <c r="AA26" s="3"/>
      <c r="AC26" s="2"/>
      <c r="AD26" s="3"/>
    </row>
    <row r="27" spans="1:30">
      <c r="A27" s="2" t="s">
        <v>56</v>
      </c>
      <c r="B27" s="2"/>
      <c r="C27" s="2" t="s">
        <v>57</v>
      </c>
      <c r="D27" s="2" t="s">
        <v>17</v>
      </c>
      <c r="E27" s="3"/>
      <c r="F27" s="3"/>
      <c r="G27" s="3"/>
      <c r="H27" s="3"/>
      <c r="I27" s="3"/>
      <c r="J27" s="3"/>
      <c r="K27" s="3"/>
      <c r="L27" s="3"/>
      <c r="M27" s="3"/>
      <c r="N27" s="3" t="e">
        <f>SUM(SMALL(E27:M27,{1,2,3,4,5,6}))</f>
        <v>#NUM!</v>
      </c>
      <c r="P27" s="3"/>
      <c r="Q27" s="3">
        <v>4</v>
      </c>
      <c r="R27" s="3"/>
      <c r="S27" s="3"/>
      <c r="T27" s="3"/>
      <c r="U27" s="3"/>
      <c r="V27" s="3" t="e">
        <f>SUM(SMALL(P27:U27,{1,2,3}))</f>
        <v>#NUM!</v>
      </c>
      <c r="X27" s="3">
        <v>6</v>
      </c>
      <c r="Y27" s="3"/>
      <c r="Z27" s="3"/>
      <c r="AA27" s="3"/>
      <c r="AC27" s="2"/>
      <c r="AD27" s="3"/>
    </row>
    <row r="28" spans="1:30">
      <c r="A28" s="2" t="s">
        <v>58</v>
      </c>
      <c r="B28" s="2"/>
      <c r="C28" s="2" t="s">
        <v>59</v>
      </c>
      <c r="D28" s="2" t="s">
        <v>17</v>
      </c>
      <c r="E28" s="3"/>
      <c r="F28" s="3"/>
      <c r="G28" s="3"/>
      <c r="H28" s="3"/>
      <c r="I28" s="3"/>
      <c r="J28" s="3"/>
      <c r="K28" s="3"/>
      <c r="L28" s="3"/>
      <c r="M28" s="3"/>
      <c r="N28" s="3" t="e">
        <f>SUM(SMALL(E28:M28,{1,2,3,4,5,6}))</f>
        <v>#NUM!</v>
      </c>
      <c r="P28" s="3"/>
      <c r="Q28" s="3">
        <v>5</v>
      </c>
      <c r="R28" s="3"/>
      <c r="S28" s="3"/>
      <c r="T28" s="3"/>
      <c r="U28" s="3"/>
      <c r="V28" s="3" t="e">
        <f>SUM(SMALL(P28:U28,{1,2,3}))</f>
        <v>#NUM!</v>
      </c>
      <c r="X28" s="3"/>
      <c r="Y28" s="3"/>
      <c r="Z28" s="3"/>
      <c r="AA28" s="3"/>
      <c r="AC28" s="2"/>
      <c r="AD28" s="3"/>
    </row>
    <row r="29" spans="1:30">
      <c r="A29" s="2" t="s">
        <v>60</v>
      </c>
      <c r="B29" s="2"/>
      <c r="C29" s="2" t="s">
        <v>31</v>
      </c>
      <c r="D29" s="2" t="s">
        <v>17</v>
      </c>
      <c r="E29" s="3"/>
      <c r="F29" s="3"/>
      <c r="G29" s="3"/>
      <c r="H29" s="3"/>
      <c r="I29" s="3"/>
      <c r="J29" s="3"/>
      <c r="K29" s="3"/>
      <c r="L29" s="3"/>
      <c r="M29" s="3"/>
      <c r="N29" s="3" t="e">
        <f>SUM(SMALL(E29:M29,{1,2,3,4,5,6}))</f>
        <v>#NUM!</v>
      </c>
      <c r="P29" s="3"/>
      <c r="Q29" s="3">
        <v>10</v>
      </c>
      <c r="R29" s="3"/>
      <c r="S29" s="3"/>
      <c r="T29" s="3"/>
      <c r="U29" s="3"/>
      <c r="V29" s="3" t="e">
        <f>SUM(SMALL(P29:U29,{1,2,3}))</f>
        <v>#NUM!</v>
      </c>
      <c r="X29" s="3"/>
      <c r="Y29" s="3"/>
      <c r="Z29" s="3"/>
      <c r="AA29" s="3"/>
      <c r="AC29" s="2"/>
      <c r="AD29" s="3"/>
    </row>
    <row r="30" spans="1:30">
      <c r="A30" s="2" t="s">
        <v>61</v>
      </c>
      <c r="B30" s="2"/>
      <c r="C30" s="2" t="s">
        <v>59</v>
      </c>
      <c r="D30" s="2" t="s">
        <v>17</v>
      </c>
      <c r="E30" s="3"/>
      <c r="F30" s="3"/>
      <c r="G30" s="3"/>
      <c r="H30" s="3"/>
      <c r="I30" s="3"/>
      <c r="J30" s="3"/>
      <c r="K30" s="3"/>
      <c r="L30" s="3"/>
      <c r="M30" s="3"/>
      <c r="N30" s="3" t="e">
        <f>SUM(SMALL(E30:M30,{1,2,3,4,5,6}))</f>
        <v>#NUM!</v>
      </c>
      <c r="P30" s="3"/>
      <c r="Q30" s="3">
        <v>11</v>
      </c>
      <c r="R30" s="3"/>
      <c r="S30" s="3"/>
      <c r="T30" s="3"/>
      <c r="U30" s="3"/>
      <c r="V30" s="3" t="e">
        <f>SUM(SMALL(P30:U30,{1,2,3}))</f>
        <v>#NUM!</v>
      </c>
      <c r="X30" s="3">
        <v>7</v>
      </c>
      <c r="Y30" s="3"/>
      <c r="Z30" s="3"/>
      <c r="AA30" s="3"/>
      <c r="AC30" s="2"/>
      <c r="AD30" s="3"/>
    </row>
    <row r="31" spans="1:30">
      <c r="A31" s="2" t="s">
        <v>62</v>
      </c>
      <c r="B31" s="2"/>
      <c r="C31" s="2" t="s">
        <v>24</v>
      </c>
      <c r="D31" s="2" t="s">
        <v>14</v>
      </c>
      <c r="E31" s="3"/>
      <c r="F31" s="3"/>
      <c r="G31" s="3"/>
      <c r="H31" s="1">
        <v>12</v>
      </c>
      <c r="I31" s="1">
        <v>6</v>
      </c>
      <c r="J31" s="1">
        <v>7</v>
      </c>
      <c r="K31" s="3">
        <v>11</v>
      </c>
      <c r="L31" s="3">
        <v>5</v>
      </c>
      <c r="M31" s="3"/>
      <c r="N31" s="3" t="e">
        <f>SUM(SMALL(E31:M31,{1,2,3,4,5,6}))</f>
        <v>#NUM!</v>
      </c>
      <c r="P31" s="3"/>
      <c r="Q31" s="3">
        <v>7</v>
      </c>
      <c r="R31" s="3">
        <v>4</v>
      </c>
      <c r="S31" s="3">
        <v>7</v>
      </c>
      <c r="T31" s="3">
        <v>5</v>
      </c>
      <c r="U31" s="3"/>
      <c r="V31" s="3">
        <f>SUM(SMALL(P31:U31,{1,2,3}))</f>
        <v>16</v>
      </c>
      <c r="X31" s="3"/>
      <c r="Y31" s="3">
        <v>5</v>
      </c>
      <c r="Z31" s="3"/>
      <c r="AA31" s="3"/>
      <c r="AC31" s="2"/>
      <c r="AD31" s="3"/>
    </row>
    <row r="32" spans="1:30">
      <c r="A32" s="2" t="s">
        <v>73</v>
      </c>
      <c r="B32" s="2" t="s">
        <v>75</v>
      </c>
      <c r="C32" s="2" t="s">
        <v>74</v>
      </c>
      <c r="D32" s="2" t="s">
        <v>17</v>
      </c>
      <c r="E32" s="3"/>
      <c r="F32" s="3"/>
      <c r="G32" s="3"/>
      <c r="H32" s="3">
        <v>9</v>
      </c>
      <c r="I32" s="3"/>
      <c r="J32" s="3">
        <v>9</v>
      </c>
      <c r="K32" s="3"/>
      <c r="L32" s="3"/>
      <c r="M32" s="3">
        <v>8</v>
      </c>
      <c r="N32" s="3" t="e">
        <f>SUM(SMALL(E32:M32,{1,2,3,4,5,6}))</f>
        <v>#NUM!</v>
      </c>
      <c r="P32" s="3"/>
      <c r="Q32" s="3"/>
      <c r="R32" s="3">
        <v>13</v>
      </c>
      <c r="S32" s="3">
        <v>6</v>
      </c>
      <c r="T32" s="3"/>
      <c r="U32" s="3"/>
      <c r="V32" s="3" t="e">
        <f>SUM(SMALL(P32:U32,{1,2,3}))</f>
        <v>#NUM!</v>
      </c>
      <c r="X32" s="3"/>
      <c r="Y32" s="3"/>
      <c r="Z32" s="3"/>
      <c r="AA32" s="3"/>
      <c r="AC32" s="2"/>
      <c r="AD32" s="3"/>
    </row>
    <row r="33" spans="1:30">
      <c r="A33" s="2" t="s">
        <v>76</v>
      </c>
      <c r="B33" s="2"/>
      <c r="C33" s="2" t="s">
        <v>44</v>
      </c>
      <c r="D33" s="2" t="s">
        <v>14</v>
      </c>
      <c r="E33" s="3"/>
      <c r="F33" s="3"/>
      <c r="G33" s="3"/>
      <c r="H33" s="3" t="s">
        <v>21</v>
      </c>
      <c r="I33" s="3">
        <v>8</v>
      </c>
      <c r="J33" s="3">
        <v>6</v>
      </c>
      <c r="K33" s="3">
        <v>14</v>
      </c>
      <c r="L33" s="3"/>
      <c r="M33" s="3">
        <v>4</v>
      </c>
      <c r="N33" s="3" t="e">
        <f>SUM(SMALL(E33:M33,{1,2,3,4,5,6}))</f>
        <v>#NUM!</v>
      </c>
      <c r="P33" s="3">
        <v>11</v>
      </c>
      <c r="Q33" s="3">
        <v>5</v>
      </c>
      <c r="R33" s="3"/>
      <c r="S33" s="3">
        <v>12</v>
      </c>
      <c r="T33" s="3"/>
      <c r="U33" s="3">
        <v>4</v>
      </c>
      <c r="V33" s="3">
        <f>SUM(SMALL(P33:U33,{1,2,3}))</f>
        <v>20</v>
      </c>
      <c r="X33" s="3"/>
      <c r="Y33" s="3"/>
      <c r="Z33" s="3"/>
      <c r="AA33" s="3"/>
      <c r="AC33" s="2"/>
      <c r="AD33" s="3"/>
    </row>
    <row r="34" spans="1:30">
      <c r="A34" s="2" t="s">
        <v>77</v>
      </c>
      <c r="B34" s="2"/>
      <c r="C34" s="2" t="s">
        <v>78</v>
      </c>
      <c r="D34" s="2" t="s">
        <v>17</v>
      </c>
      <c r="E34" s="3"/>
      <c r="F34" s="3"/>
      <c r="G34" s="3"/>
      <c r="H34" s="3"/>
      <c r="I34" s="3"/>
      <c r="J34" s="3"/>
      <c r="K34" s="3"/>
      <c r="L34" s="3"/>
      <c r="M34" s="3"/>
      <c r="N34" s="3" t="e">
        <f>SUM(SMALL(E34:M34,{1,2,3,4,5,6}))</f>
        <v>#NUM!</v>
      </c>
      <c r="P34" s="3"/>
      <c r="Q34" s="3"/>
      <c r="R34" s="3">
        <v>14</v>
      </c>
      <c r="S34" s="3"/>
      <c r="T34" s="3">
        <v>17</v>
      </c>
      <c r="U34" s="3"/>
      <c r="V34" s="3" t="e">
        <f>SUM(SMALL(P34:U34,{1,2,3}))</f>
        <v>#NUM!</v>
      </c>
      <c r="X34" s="3"/>
      <c r="Y34" s="3"/>
      <c r="Z34" s="3"/>
      <c r="AA34" s="3"/>
      <c r="AC34" s="2"/>
      <c r="AD34" s="3"/>
    </row>
    <row r="35" spans="1:30">
      <c r="A35" s="2" t="s">
        <v>79</v>
      </c>
      <c r="B35" s="2"/>
      <c r="C35" s="2" t="s">
        <v>80</v>
      </c>
      <c r="D35" s="2" t="s">
        <v>14</v>
      </c>
      <c r="E35" s="3"/>
      <c r="F35" s="3"/>
      <c r="G35" s="3"/>
      <c r="H35" s="3"/>
      <c r="I35" s="3"/>
      <c r="J35" s="3">
        <v>1</v>
      </c>
      <c r="K35" s="3"/>
      <c r="L35" s="3"/>
      <c r="M35" s="3">
        <v>2</v>
      </c>
      <c r="N35" s="3" t="e">
        <f>SUM(SMALL(E35:M35,{1,2,3,4,5,6}))</f>
        <v>#NUM!</v>
      </c>
      <c r="P35" s="3"/>
      <c r="Q35" s="3"/>
      <c r="R35" s="3"/>
      <c r="S35" s="3">
        <v>2</v>
      </c>
      <c r="T35" s="3"/>
      <c r="U35" s="3">
        <v>1</v>
      </c>
      <c r="V35" s="3" t="e">
        <f>SUM(SMALL(P35:U35,{1,2,3}))</f>
        <v>#NUM!</v>
      </c>
      <c r="X35" s="3"/>
      <c r="Y35" s="3"/>
      <c r="Z35" s="3"/>
      <c r="AA35" s="3"/>
      <c r="AC35" s="2"/>
      <c r="AD35" s="3"/>
    </row>
    <row r="36" spans="1:30">
      <c r="A36" s="2" t="s">
        <v>81</v>
      </c>
      <c r="B36" s="2" t="s">
        <v>82</v>
      </c>
      <c r="C36" s="2" t="s">
        <v>52</v>
      </c>
      <c r="D36" s="2" t="s">
        <v>17</v>
      </c>
      <c r="E36" s="3"/>
      <c r="F36" s="3"/>
      <c r="G36" s="3"/>
      <c r="H36" s="3"/>
      <c r="I36" s="3"/>
      <c r="J36" s="3"/>
      <c r="K36" s="3"/>
      <c r="L36" s="3"/>
      <c r="M36" s="3"/>
      <c r="N36" s="3" t="e">
        <f>SUM(SMALL(E36:M36,{1,2,3,4,5,6}))</f>
        <v>#NUM!</v>
      </c>
      <c r="P36" s="3"/>
      <c r="Q36" s="3"/>
      <c r="R36" s="3"/>
      <c r="S36" s="3">
        <v>9</v>
      </c>
      <c r="T36" s="3">
        <v>14</v>
      </c>
      <c r="U36" s="3"/>
      <c r="V36" s="3" t="e">
        <f>SUM(SMALL(P36:U36,{1,2,3}))</f>
        <v>#NUM!</v>
      </c>
      <c r="X36" s="3"/>
      <c r="Y36" s="3"/>
      <c r="Z36" s="3"/>
      <c r="AA36" s="3"/>
      <c r="AC36" s="2"/>
      <c r="AD36" s="3"/>
    </row>
    <row r="37" spans="1:30">
      <c r="A37" s="18" t="s">
        <v>83</v>
      </c>
      <c r="B37" s="18"/>
      <c r="C37" s="18" t="s">
        <v>16</v>
      </c>
      <c r="D37" s="18" t="s">
        <v>85</v>
      </c>
      <c r="E37" s="19"/>
      <c r="F37" s="19"/>
      <c r="G37" s="19"/>
      <c r="H37" s="19"/>
      <c r="I37" s="19"/>
      <c r="J37" s="19">
        <v>10</v>
      </c>
      <c r="K37" s="19"/>
      <c r="L37" s="19"/>
      <c r="M37" s="19"/>
      <c r="N37" s="19" t="e">
        <f>SUM(SMALL(E37:M37,{1,2,3,4,5,6}))</f>
        <v>#NUM!</v>
      </c>
      <c r="P37" s="19"/>
      <c r="Q37" s="19"/>
      <c r="R37" s="19"/>
      <c r="S37" s="19">
        <v>12</v>
      </c>
      <c r="T37" s="19"/>
      <c r="U37" s="19"/>
      <c r="V37" s="19" t="e">
        <f>SUM(SMALL(P37:U37,{1,2,3}))</f>
        <v>#NUM!</v>
      </c>
      <c r="X37" s="19"/>
      <c r="Y37" s="19"/>
      <c r="Z37" s="19"/>
      <c r="AA37" s="19"/>
      <c r="AC37" s="18"/>
      <c r="AD37" s="19"/>
    </row>
    <row r="38" spans="1:30">
      <c r="A38" s="15" t="s">
        <v>84</v>
      </c>
      <c r="B38" s="2" t="s">
        <v>86</v>
      </c>
      <c r="C38" s="15" t="s">
        <v>27</v>
      </c>
      <c r="D38" s="15" t="s">
        <v>85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2"/>
      <c r="P38" s="3"/>
      <c r="Q38" s="3"/>
      <c r="R38" s="3"/>
      <c r="S38" s="3">
        <v>13</v>
      </c>
      <c r="T38" s="3"/>
      <c r="U38" s="3"/>
      <c r="V38" s="3"/>
      <c r="W38" s="2"/>
      <c r="X38" s="2"/>
      <c r="Y38" s="2"/>
      <c r="Z38" s="2"/>
      <c r="AA38" s="2"/>
      <c r="AB38" s="2"/>
      <c r="AC38" s="2"/>
      <c r="AD38" s="3"/>
    </row>
    <row r="39" spans="1:30">
      <c r="A39" s="15" t="s">
        <v>87</v>
      </c>
      <c r="B39" s="2"/>
      <c r="C39" s="15" t="s">
        <v>31</v>
      </c>
      <c r="D39" s="15" t="s">
        <v>17</v>
      </c>
      <c r="E39" s="3"/>
      <c r="F39" s="3"/>
      <c r="G39" s="3"/>
      <c r="H39" s="3"/>
      <c r="I39" s="3"/>
      <c r="J39" s="3">
        <v>11</v>
      </c>
      <c r="K39" s="3"/>
      <c r="L39" s="3"/>
      <c r="M39" s="3"/>
      <c r="N39" s="3"/>
      <c r="O39" s="2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  <c r="AD39" s="3"/>
    </row>
    <row r="40" spans="1:30">
      <c r="A40" s="15" t="s">
        <v>88</v>
      </c>
      <c r="B40" s="2"/>
      <c r="C40" s="15" t="s">
        <v>31</v>
      </c>
      <c r="D40" s="15" t="s">
        <v>85</v>
      </c>
      <c r="E40" s="3"/>
      <c r="F40" s="3"/>
      <c r="G40" s="3"/>
      <c r="H40" s="3"/>
      <c r="I40" s="3"/>
      <c r="J40" s="3"/>
      <c r="K40" s="3">
        <v>13</v>
      </c>
      <c r="L40" s="3">
        <v>4</v>
      </c>
      <c r="M40" s="3">
        <v>9</v>
      </c>
      <c r="N40" s="3"/>
      <c r="O40" s="2"/>
      <c r="P40" s="3"/>
      <c r="Q40" s="3"/>
      <c r="R40" s="3"/>
      <c r="S40" s="3"/>
      <c r="T40" s="3">
        <v>15</v>
      </c>
      <c r="U40" s="3"/>
      <c r="V40" s="3"/>
      <c r="W40" s="2"/>
      <c r="X40" s="2"/>
      <c r="Y40" s="2"/>
      <c r="Z40" s="2">
        <v>8</v>
      </c>
      <c r="AA40" s="2"/>
      <c r="AB40" s="2"/>
      <c r="AC40" s="2"/>
      <c r="AD40" s="3"/>
    </row>
    <row r="41" spans="1:30">
      <c r="A41" s="15" t="s">
        <v>89</v>
      </c>
      <c r="B41" s="2"/>
      <c r="C41" s="2" t="s">
        <v>13</v>
      </c>
      <c r="D41" s="2" t="s">
        <v>14</v>
      </c>
      <c r="E41" s="3"/>
      <c r="F41" s="3"/>
      <c r="G41" s="3"/>
      <c r="H41" s="3"/>
      <c r="I41" s="3"/>
      <c r="J41" s="3"/>
      <c r="K41" s="3">
        <v>3</v>
      </c>
      <c r="L41" s="3"/>
      <c r="M41" s="3"/>
      <c r="N41" s="3"/>
      <c r="O41" s="2"/>
      <c r="P41" s="3"/>
      <c r="Q41" s="3"/>
      <c r="R41" s="3"/>
      <c r="S41" s="3"/>
      <c r="T41" s="3">
        <v>6</v>
      </c>
      <c r="U41" s="3"/>
      <c r="V41" s="3"/>
      <c r="W41" s="2"/>
      <c r="X41" s="2"/>
      <c r="Y41" s="2"/>
      <c r="Z41" s="2"/>
      <c r="AA41" s="2"/>
      <c r="AB41" s="2"/>
      <c r="AC41" s="2"/>
      <c r="AD41" s="3"/>
    </row>
    <row r="42" spans="1:30">
      <c r="A42" s="15" t="s">
        <v>90</v>
      </c>
      <c r="B42" s="2"/>
      <c r="C42" s="2" t="s">
        <v>34</v>
      </c>
      <c r="D42" s="2" t="s">
        <v>17</v>
      </c>
      <c r="E42" s="3"/>
      <c r="F42" s="3"/>
      <c r="G42" s="3"/>
      <c r="H42" s="3"/>
      <c r="I42" s="3"/>
      <c r="J42" s="3"/>
      <c r="K42" s="3">
        <v>12</v>
      </c>
      <c r="L42" s="3"/>
      <c r="M42" s="3"/>
      <c r="N42" s="3"/>
      <c r="O42" s="2"/>
      <c r="P42" s="3"/>
      <c r="Q42" s="3"/>
      <c r="R42" s="3"/>
      <c r="S42" s="3"/>
      <c r="T42" s="3">
        <v>13</v>
      </c>
      <c r="U42" s="3"/>
      <c r="V42" s="3"/>
      <c r="W42" s="2"/>
      <c r="X42" s="2"/>
      <c r="Y42" s="2"/>
      <c r="Z42" s="2"/>
      <c r="AA42" s="2"/>
      <c r="AB42" s="2"/>
      <c r="AC42" s="2"/>
      <c r="AD42" s="3"/>
    </row>
    <row r="43" spans="1:30">
      <c r="A43" s="15" t="s">
        <v>91</v>
      </c>
      <c r="B43" s="2"/>
      <c r="C43" s="2" t="s">
        <v>16</v>
      </c>
      <c r="D43" s="2" t="s">
        <v>17</v>
      </c>
      <c r="E43" s="3"/>
      <c r="F43" s="3"/>
      <c r="G43" s="3"/>
      <c r="H43" s="3"/>
      <c r="I43" s="3"/>
      <c r="J43" s="3"/>
      <c r="K43" s="3">
        <v>15</v>
      </c>
      <c r="L43" s="3"/>
      <c r="M43" s="3"/>
      <c r="N43" s="3"/>
      <c r="O43" s="2"/>
      <c r="P43" s="3"/>
      <c r="Q43" s="3"/>
      <c r="R43" s="3"/>
      <c r="S43" s="3"/>
      <c r="T43" s="3">
        <v>16</v>
      </c>
      <c r="U43" s="3"/>
      <c r="V43" s="3"/>
      <c r="W43" s="2"/>
      <c r="X43" s="2"/>
      <c r="Y43" s="2"/>
      <c r="Z43" s="2"/>
      <c r="AA43" s="2"/>
      <c r="AB43" s="2"/>
      <c r="AC43" s="2"/>
      <c r="AD43" s="3"/>
    </row>
    <row r="44" spans="1:30">
      <c r="A44" s="15" t="s">
        <v>92</v>
      </c>
      <c r="B44" s="2"/>
      <c r="C44" s="2" t="s">
        <v>93</v>
      </c>
      <c r="D44" s="2" t="s">
        <v>17</v>
      </c>
      <c r="E44" s="3"/>
      <c r="F44" s="3"/>
      <c r="G44" s="3"/>
      <c r="H44" s="3"/>
      <c r="I44" s="3"/>
      <c r="J44" s="3"/>
      <c r="K44" s="3">
        <v>16</v>
      </c>
      <c r="L44" s="3"/>
      <c r="M44" s="3"/>
      <c r="N44" s="3"/>
      <c r="O44" s="2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  <c r="AD44" s="3"/>
    </row>
    <row r="45" spans="1:30">
      <c r="A45" s="15" t="s">
        <v>94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>
        <v>5</v>
      </c>
      <c r="N45" s="3"/>
      <c r="O45" s="2"/>
      <c r="P45" s="3"/>
      <c r="Q45" s="3"/>
      <c r="R45" s="3"/>
      <c r="S45" s="3"/>
      <c r="T45" s="3"/>
      <c r="U45" s="3">
        <v>3</v>
      </c>
      <c r="V45" s="3"/>
      <c r="W45" s="2"/>
      <c r="X45" s="2"/>
      <c r="Y45" s="2"/>
      <c r="Z45" s="2">
        <v>9</v>
      </c>
      <c r="AA45" s="2"/>
      <c r="AB45" s="2"/>
      <c r="AC45" s="2"/>
      <c r="AD45" s="3"/>
    </row>
  </sheetData>
  <mergeCells count="9">
    <mergeCell ref="E3:G3"/>
    <mergeCell ref="P2:V2"/>
    <mergeCell ref="X3:AA3"/>
    <mergeCell ref="C2:N2"/>
    <mergeCell ref="H3:J3"/>
    <mergeCell ref="K3:M3"/>
    <mergeCell ref="P3:Q3"/>
    <mergeCell ref="R3:S3"/>
    <mergeCell ref="T3:U3"/>
  </mergeCells>
  <phoneticPr fontId="4" type="noConversion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4" workbookViewId="0">
      <pane xSplit="2" topLeftCell="C1" activePane="topRight" state="frozen"/>
      <selection pane="topRight" activeCell="G1" sqref="G1"/>
    </sheetView>
  </sheetViews>
  <sheetFormatPr defaultRowHeight="15"/>
  <cols>
    <col min="1" max="1" width="16" customWidth="1"/>
    <col min="2" max="2" width="12.140625" bestFit="1" customWidth="1"/>
    <col min="3" max="3" width="11.28515625" customWidth="1"/>
    <col min="4" max="4" width="5.7109375" customWidth="1"/>
    <col min="5" max="7" width="4.7109375" style="1" customWidth="1"/>
    <col min="8" max="8" width="7.140625" bestFit="1" customWidth="1"/>
    <col min="10" max="11" width="4.7109375" style="1" customWidth="1"/>
    <col min="12" max="12" width="7.140625" style="1" bestFit="1" customWidth="1"/>
  </cols>
  <sheetData>
    <row r="1" spans="1:21">
      <c r="B1" s="16" t="s">
        <v>135</v>
      </c>
      <c r="D1" s="4" t="s">
        <v>133</v>
      </c>
      <c r="E1" s="5"/>
      <c r="F1" s="5"/>
      <c r="G1" s="5"/>
    </row>
    <row r="2" spans="1:21">
      <c r="A2" s="6" t="s">
        <v>29</v>
      </c>
      <c r="E2"/>
      <c r="F2"/>
      <c r="G2"/>
      <c r="J2"/>
      <c r="K2"/>
      <c r="L2"/>
    </row>
    <row r="3" spans="1:21">
      <c r="A3" s="10" t="s">
        <v>0</v>
      </c>
      <c r="B3" s="10" t="s">
        <v>1</v>
      </c>
      <c r="C3" s="10" t="s">
        <v>2</v>
      </c>
      <c r="D3" s="10" t="s">
        <v>3</v>
      </c>
      <c r="E3" s="27" t="s">
        <v>128</v>
      </c>
      <c r="F3" s="27"/>
      <c r="G3" s="27"/>
      <c r="H3" s="27"/>
      <c r="I3" s="11"/>
      <c r="J3" s="27" t="s">
        <v>129</v>
      </c>
      <c r="K3" s="27"/>
      <c r="L3" s="27"/>
      <c r="M3" s="12"/>
      <c r="N3" s="27" t="s">
        <v>130</v>
      </c>
      <c r="O3" s="27"/>
      <c r="P3" s="27"/>
      <c r="Q3" s="27"/>
      <c r="R3" s="27"/>
      <c r="S3" s="12"/>
      <c r="T3" s="27" t="s">
        <v>132</v>
      </c>
      <c r="U3" s="27"/>
    </row>
    <row r="4" spans="1:21">
      <c r="A4" s="2"/>
      <c r="B4" s="2"/>
      <c r="C4" s="2"/>
      <c r="D4" s="2"/>
      <c r="E4" s="3" t="s">
        <v>4</v>
      </c>
      <c r="F4" s="3" t="s">
        <v>5</v>
      </c>
      <c r="G4" s="3" t="s">
        <v>6</v>
      </c>
      <c r="H4" s="14" t="s">
        <v>7</v>
      </c>
      <c r="I4" s="13"/>
      <c r="J4" s="3" t="s">
        <v>4</v>
      </c>
      <c r="K4" s="3" t="s">
        <v>6</v>
      </c>
      <c r="L4" s="3" t="s">
        <v>134</v>
      </c>
      <c r="N4" s="2">
        <v>1</v>
      </c>
      <c r="O4" s="2">
        <v>2</v>
      </c>
      <c r="P4" s="2">
        <v>3</v>
      </c>
      <c r="Q4" s="2" t="s">
        <v>131</v>
      </c>
      <c r="R4" s="2" t="s">
        <v>117</v>
      </c>
      <c r="T4" s="2"/>
      <c r="U4" s="2"/>
    </row>
    <row r="5" spans="1:21">
      <c r="A5" s="2" t="s">
        <v>12</v>
      </c>
      <c r="B5" s="2"/>
      <c r="C5" s="2" t="s">
        <v>13</v>
      </c>
      <c r="D5" s="2" t="s">
        <v>14</v>
      </c>
      <c r="E5" s="3">
        <v>2</v>
      </c>
      <c r="F5" s="3">
        <v>1</v>
      </c>
      <c r="G5" s="3">
        <v>1</v>
      </c>
      <c r="H5" s="3">
        <f>SUM(SMALL(E5:G5,{1,2}))</f>
        <v>2</v>
      </c>
      <c r="J5" s="3">
        <v>1</v>
      </c>
      <c r="K5" s="3"/>
      <c r="L5" s="3">
        <f>SUM(SMALL(J5:K5,{1}))</f>
        <v>1</v>
      </c>
      <c r="N5" s="2">
        <v>8</v>
      </c>
      <c r="O5" s="2">
        <v>3</v>
      </c>
      <c r="P5" s="2">
        <v>2</v>
      </c>
      <c r="Q5" s="2">
        <f t="shared" ref="Q5:Q10" si="0">SUM(N5:P5)</f>
        <v>13</v>
      </c>
      <c r="R5" s="2">
        <v>4</v>
      </c>
      <c r="T5" s="2">
        <f t="shared" ref="T5:T10" si="1">SUM(R5,L5,H5)</f>
        <v>7</v>
      </c>
      <c r="U5" s="2">
        <v>1</v>
      </c>
    </row>
    <row r="6" spans="1:21">
      <c r="A6" s="2" t="s">
        <v>19</v>
      </c>
      <c r="B6" s="2"/>
      <c r="C6" s="2" t="s">
        <v>16</v>
      </c>
      <c r="D6" s="2" t="s">
        <v>14</v>
      </c>
      <c r="E6" s="3">
        <v>5</v>
      </c>
      <c r="F6" s="3">
        <v>3</v>
      </c>
      <c r="G6" s="3">
        <v>6</v>
      </c>
      <c r="H6" s="3">
        <f>SUM(SMALL(E6:G6,{1,2}))</f>
        <v>8</v>
      </c>
      <c r="J6" s="3">
        <v>2</v>
      </c>
      <c r="K6" s="3"/>
      <c r="L6" s="3">
        <f>SUM(SMALL(J6:K6,{1}))</f>
        <v>2</v>
      </c>
      <c r="N6" s="2">
        <v>3</v>
      </c>
      <c r="O6" s="2">
        <v>4</v>
      </c>
      <c r="P6" s="2">
        <v>5</v>
      </c>
      <c r="Q6" s="2">
        <f t="shared" si="0"/>
        <v>12</v>
      </c>
      <c r="R6" s="2">
        <v>3</v>
      </c>
      <c r="T6" s="2">
        <f t="shared" si="1"/>
        <v>13</v>
      </c>
      <c r="U6" s="2">
        <v>2</v>
      </c>
    </row>
    <row r="7" spans="1:21">
      <c r="A7" s="2" t="s">
        <v>45</v>
      </c>
      <c r="B7" s="2" t="s">
        <v>46</v>
      </c>
      <c r="C7" s="2" t="s">
        <v>47</v>
      </c>
      <c r="D7" s="2" t="s">
        <v>14</v>
      </c>
      <c r="E7" s="3">
        <v>7</v>
      </c>
      <c r="F7" s="3">
        <v>2</v>
      </c>
      <c r="G7" s="3">
        <v>7</v>
      </c>
      <c r="H7" s="3">
        <f>SUM(SMALL(E7:G7,{1,2}))</f>
        <v>9</v>
      </c>
      <c r="J7" s="3">
        <v>8</v>
      </c>
      <c r="K7" s="3"/>
      <c r="L7" s="3">
        <f>SUM(SMALL(J7:K7,{1}))</f>
        <v>8</v>
      </c>
      <c r="N7" s="2">
        <v>2</v>
      </c>
      <c r="O7" s="2">
        <v>6</v>
      </c>
      <c r="P7" s="2">
        <v>3</v>
      </c>
      <c r="Q7" s="2">
        <f t="shared" si="0"/>
        <v>11</v>
      </c>
      <c r="R7" s="2">
        <v>2</v>
      </c>
      <c r="T7" s="2">
        <f t="shared" si="1"/>
        <v>19</v>
      </c>
      <c r="U7" s="2">
        <v>3</v>
      </c>
    </row>
    <row r="8" spans="1:21">
      <c r="A8" s="2" t="s">
        <v>39</v>
      </c>
      <c r="B8" s="2"/>
      <c r="C8" s="2" t="s">
        <v>24</v>
      </c>
      <c r="D8" s="2" t="s">
        <v>14</v>
      </c>
      <c r="E8" s="17">
        <v>24</v>
      </c>
      <c r="F8" s="3"/>
      <c r="G8" s="3">
        <v>3</v>
      </c>
      <c r="H8" s="3">
        <f>SUM(SMALL(E8:G8,{1,2}))</f>
        <v>27</v>
      </c>
      <c r="J8" s="3"/>
      <c r="K8" s="3">
        <v>2</v>
      </c>
      <c r="L8" s="3">
        <f>SUM(SMALL(J8:K8,{1}))</f>
        <v>2</v>
      </c>
      <c r="N8" s="2">
        <v>1</v>
      </c>
      <c r="O8" s="2">
        <v>1</v>
      </c>
      <c r="P8" s="2">
        <v>1</v>
      </c>
      <c r="Q8" s="2">
        <f t="shared" si="0"/>
        <v>3</v>
      </c>
      <c r="R8" s="2">
        <v>1</v>
      </c>
      <c r="T8" s="2">
        <f t="shared" si="1"/>
        <v>30</v>
      </c>
      <c r="U8" s="2">
        <v>4</v>
      </c>
    </row>
    <row r="9" spans="1:21">
      <c r="A9" s="2" t="s">
        <v>48</v>
      </c>
      <c r="B9" s="2"/>
      <c r="C9" s="2" t="s">
        <v>34</v>
      </c>
      <c r="D9" s="2" t="s">
        <v>14</v>
      </c>
      <c r="E9" s="3">
        <v>9</v>
      </c>
      <c r="F9" s="17">
        <v>24</v>
      </c>
      <c r="G9" s="3"/>
      <c r="H9" s="3">
        <f>SUM(SMALL(E9:G9,{1,2}))</f>
        <v>33</v>
      </c>
      <c r="J9" s="3">
        <v>11</v>
      </c>
      <c r="K9" s="3"/>
      <c r="L9" s="3">
        <f>SUM(SMALL(J9:K9,{1}))</f>
        <v>11</v>
      </c>
      <c r="N9" s="2">
        <v>6</v>
      </c>
      <c r="O9" s="2">
        <v>2</v>
      </c>
      <c r="P9" s="2">
        <v>6</v>
      </c>
      <c r="Q9" s="2">
        <f t="shared" si="0"/>
        <v>14</v>
      </c>
      <c r="R9" s="2">
        <v>5</v>
      </c>
      <c r="T9" s="2">
        <f t="shared" si="1"/>
        <v>49</v>
      </c>
      <c r="U9" s="2">
        <v>5</v>
      </c>
    </row>
    <row r="10" spans="1:21">
      <c r="A10" s="15" t="s">
        <v>88</v>
      </c>
      <c r="B10" s="2"/>
      <c r="C10" s="15" t="s">
        <v>31</v>
      </c>
      <c r="D10" s="15" t="s">
        <v>17</v>
      </c>
      <c r="E10" s="3">
        <v>13</v>
      </c>
      <c r="F10" s="3">
        <v>4</v>
      </c>
      <c r="G10" s="3">
        <v>9</v>
      </c>
      <c r="H10" s="3">
        <f>SUM(SMALL(E10:G10,{1,2}))</f>
        <v>13</v>
      </c>
      <c r="J10" s="3">
        <v>15</v>
      </c>
      <c r="K10" s="3"/>
      <c r="L10" s="3">
        <f>SUM(SMALL(J10:K10,{1}))</f>
        <v>15</v>
      </c>
      <c r="N10" s="2">
        <v>7</v>
      </c>
      <c r="O10" s="2">
        <v>8</v>
      </c>
      <c r="P10" s="2">
        <v>7</v>
      </c>
      <c r="Q10" s="2">
        <f t="shared" si="0"/>
        <v>22</v>
      </c>
      <c r="R10" s="2">
        <v>8</v>
      </c>
      <c r="T10" s="2">
        <f t="shared" si="1"/>
        <v>36</v>
      </c>
      <c r="U10" s="2">
        <v>6</v>
      </c>
    </row>
    <row r="11" spans="1:21">
      <c r="A11" s="2" t="s">
        <v>15</v>
      </c>
      <c r="B11" s="2"/>
      <c r="C11" s="2" t="s">
        <v>16</v>
      </c>
      <c r="D11" s="2" t="s">
        <v>17</v>
      </c>
      <c r="E11" s="3">
        <v>8</v>
      </c>
      <c r="F11" s="3"/>
      <c r="G11" s="3"/>
      <c r="H11" s="3" t="e">
        <f>SUM(SMALL(E11:G11,{1,2}))</f>
        <v>#NUM!</v>
      </c>
      <c r="J11" s="3">
        <v>4</v>
      </c>
      <c r="K11" s="3"/>
      <c r="L11" s="3">
        <f>SUM(SMALL(J11:K11,{1}))</f>
        <v>4</v>
      </c>
      <c r="N11" s="2"/>
      <c r="O11" s="2"/>
      <c r="P11" s="2"/>
      <c r="Q11" s="2"/>
      <c r="R11" s="2"/>
      <c r="T11" s="2"/>
      <c r="U11" s="2"/>
    </row>
    <row r="12" spans="1:21">
      <c r="A12" s="2" t="s">
        <v>18</v>
      </c>
      <c r="B12" s="2"/>
      <c r="C12" s="2" t="s">
        <v>13</v>
      </c>
      <c r="D12" s="2" t="s">
        <v>14</v>
      </c>
      <c r="E12" s="3">
        <v>1</v>
      </c>
      <c r="F12" s="3"/>
      <c r="G12" s="3"/>
      <c r="H12" s="3" t="e">
        <f>SUM(SMALL(E12:G12,{1,2}))</f>
        <v>#NUM!</v>
      </c>
      <c r="J12" s="3">
        <v>3</v>
      </c>
      <c r="K12" s="3"/>
      <c r="L12" s="3">
        <f>SUM(SMALL(J12:K12,{1}))</f>
        <v>3</v>
      </c>
      <c r="N12" s="2"/>
      <c r="O12" s="2"/>
      <c r="P12" s="2"/>
      <c r="Q12" s="2"/>
      <c r="R12" s="2"/>
      <c r="T12" s="2"/>
      <c r="U12" s="2"/>
    </row>
    <row r="13" spans="1:21">
      <c r="A13" s="2" t="s">
        <v>28</v>
      </c>
      <c r="B13" s="2"/>
      <c r="C13" s="2" t="s">
        <v>13</v>
      </c>
      <c r="D13" s="2" t="s">
        <v>14</v>
      </c>
      <c r="E13" s="3">
        <v>4</v>
      </c>
      <c r="F13" s="3"/>
      <c r="G13" s="3"/>
      <c r="H13" s="3" t="e">
        <f>SUM(SMALL(E13:G13,{1,2}))</f>
        <v>#NUM!</v>
      </c>
      <c r="J13" s="3">
        <v>10</v>
      </c>
      <c r="K13" s="3"/>
      <c r="L13" s="3">
        <f>SUM(SMALL(J13:K13,{1}))</f>
        <v>10</v>
      </c>
      <c r="N13" s="2"/>
      <c r="O13" s="2"/>
      <c r="P13" s="2"/>
      <c r="Q13" s="2"/>
      <c r="R13" s="2"/>
      <c r="T13" s="2"/>
      <c r="U13" s="2"/>
    </row>
    <row r="14" spans="1:21">
      <c r="A14" s="2" t="s">
        <v>30</v>
      </c>
      <c r="B14" s="2"/>
      <c r="C14" s="2" t="s">
        <v>31</v>
      </c>
      <c r="D14" s="2" t="s">
        <v>17</v>
      </c>
      <c r="E14" s="3"/>
      <c r="F14" s="3"/>
      <c r="G14" s="3"/>
      <c r="H14" s="3" t="e">
        <f>SUM(SMALL(E14:G14,{1,2}))</f>
        <v>#NUM!</v>
      </c>
      <c r="J14" s="3">
        <v>9</v>
      </c>
      <c r="K14" s="3"/>
      <c r="L14" s="3">
        <f>SUM(SMALL(J14:K14,{1}))</f>
        <v>9</v>
      </c>
      <c r="N14" s="2"/>
      <c r="O14" s="2"/>
      <c r="P14" s="2"/>
      <c r="Q14" s="2"/>
      <c r="R14" s="2"/>
      <c r="T14" s="2"/>
      <c r="U14" s="2"/>
    </row>
    <row r="15" spans="1:21">
      <c r="A15" s="2" t="s">
        <v>43</v>
      </c>
      <c r="B15" s="2" t="s">
        <v>41</v>
      </c>
      <c r="C15" s="2" t="s">
        <v>44</v>
      </c>
      <c r="D15" s="2" t="s">
        <v>17</v>
      </c>
      <c r="E15" s="3">
        <v>10</v>
      </c>
      <c r="F15" s="3"/>
      <c r="G15" s="3"/>
      <c r="H15" s="3"/>
      <c r="J15" s="3"/>
      <c r="K15" s="3"/>
      <c r="L15" s="3"/>
      <c r="N15" s="2"/>
      <c r="O15" s="2"/>
      <c r="P15" s="2"/>
      <c r="Q15" s="2"/>
      <c r="R15" s="2"/>
      <c r="T15" s="2"/>
      <c r="U15" s="2"/>
    </row>
    <row r="16" spans="1:21">
      <c r="A16" s="2" t="s">
        <v>22</v>
      </c>
      <c r="B16" s="2"/>
      <c r="C16" s="2" t="s">
        <v>16</v>
      </c>
      <c r="D16" s="2" t="s">
        <v>14</v>
      </c>
      <c r="E16" s="3">
        <v>6</v>
      </c>
      <c r="F16" s="3"/>
      <c r="G16" s="3"/>
      <c r="H16" s="3" t="e">
        <f>SUM(SMALL(E16:G16,{1,2}))</f>
        <v>#NUM!</v>
      </c>
      <c r="J16" s="3">
        <v>7</v>
      </c>
      <c r="K16" s="3"/>
      <c r="L16" s="3">
        <f>SUM(SMALL(J16:K16,{1}))</f>
        <v>7</v>
      </c>
      <c r="N16" s="2">
        <v>4</v>
      </c>
      <c r="O16" s="2">
        <v>7</v>
      </c>
      <c r="P16" s="2">
        <v>4</v>
      </c>
      <c r="Q16" s="2">
        <f>SUM(N16:P16)</f>
        <v>15</v>
      </c>
      <c r="R16" s="2">
        <v>6</v>
      </c>
      <c r="T16" s="2"/>
      <c r="U16" s="2"/>
    </row>
    <row r="17" spans="1:21">
      <c r="A17" s="2" t="s">
        <v>53</v>
      </c>
      <c r="B17" s="2"/>
      <c r="C17" s="2" t="s">
        <v>34</v>
      </c>
      <c r="D17" s="2" t="s">
        <v>17</v>
      </c>
      <c r="E17" s="3"/>
      <c r="F17" s="3"/>
      <c r="G17" s="3"/>
      <c r="H17" s="3" t="e">
        <f>SUM(SMALL(E17:G17,{1,2}))</f>
        <v>#NUM!</v>
      </c>
      <c r="J17" s="3"/>
      <c r="K17" s="3"/>
      <c r="L17" s="3"/>
      <c r="N17" s="2">
        <v>5</v>
      </c>
      <c r="O17" s="2">
        <v>5</v>
      </c>
      <c r="P17" s="2">
        <v>11</v>
      </c>
      <c r="Q17" s="2">
        <f>SUM(N17:P17)</f>
        <v>21</v>
      </c>
      <c r="R17" s="2">
        <v>7</v>
      </c>
      <c r="T17" s="2"/>
      <c r="U17" s="2"/>
    </row>
    <row r="18" spans="1:21">
      <c r="A18" s="2" t="s">
        <v>62</v>
      </c>
      <c r="B18" s="2"/>
      <c r="C18" s="2" t="s">
        <v>24</v>
      </c>
      <c r="D18" s="2" t="s">
        <v>14</v>
      </c>
      <c r="E18" s="3">
        <v>11</v>
      </c>
      <c r="F18" s="3">
        <v>5</v>
      </c>
      <c r="G18" s="3"/>
      <c r="H18" s="3">
        <f>SUM(SMALL(E18:G18,{1,2}))</f>
        <v>16</v>
      </c>
      <c r="J18" s="3"/>
      <c r="K18" s="3"/>
      <c r="L18" s="3"/>
      <c r="N18" s="2"/>
      <c r="O18" s="2"/>
      <c r="P18" s="2"/>
      <c r="Q18" s="2"/>
      <c r="R18" s="2"/>
      <c r="T18" s="2"/>
      <c r="U18" s="2"/>
    </row>
    <row r="19" spans="1:21">
      <c r="A19" s="2" t="s">
        <v>76</v>
      </c>
      <c r="B19" s="2"/>
      <c r="C19" s="2" t="s">
        <v>44</v>
      </c>
      <c r="D19" s="2" t="s">
        <v>14</v>
      </c>
      <c r="E19" s="3">
        <v>14</v>
      </c>
      <c r="F19" s="3"/>
      <c r="G19" s="3">
        <v>4</v>
      </c>
      <c r="H19" s="3">
        <f>SUM(SMALL(E19:G19,{1,2}))</f>
        <v>18</v>
      </c>
      <c r="J19" s="3">
        <v>5</v>
      </c>
      <c r="K19" s="3">
        <v>4</v>
      </c>
      <c r="L19" s="3">
        <f>SUM(SMALL(J19:K19,{1}))</f>
        <v>4</v>
      </c>
      <c r="N19" s="2"/>
      <c r="O19" s="2"/>
      <c r="P19" s="2"/>
      <c r="Q19" s="2"/>
      <c r="R19" s="2"/>
      <c r="T19" s="2"/>
      <c r="U19" s="2"/>
    </row>
    <row r="20" spans="1:21">
      <c r="A20" s="2" t="s">
        <v>77</v>
      </c>
      <c r="B20" s="2"/>
      <c r="C20" s="2" t="s">
        <v>78</v>
      </c>
      <c r="D20" s="2" t="s">
        <v>17</v>
      </c>
      <c r="E20" s="3"/>
      <c r="F20" s="3"/>
      <c r="G20" s="3"/>
      <c r="H20" s="3" t="e">
        <f>SUM(SMALL(E20:G20,{1,2}))</f>
        <v>#NUM!</v>
      </c>
      <c r="J20" s="3">
        <v>17</v>
      </c>
      <c r="K20" s="3"/>
      <c r="L20" s="3">
        <f>SUM(SMALL(J20:K20,{1}))</f>
        <v>17</v>
      </c>
      <c r="N20" s="2"/>
      <c r="O20" s="2"/>
      <c r="P20" s="2"/>
      <c r="Q20" s="2"/>
      <c r="R20" s="2"/>
      <c r="T20" s="2"/>
      <c r="U20" s="2"/>
    </row>
    <row r="21" spans="1:21">
      <c r="A21" s="2" t="s">
        <v>79</v>
      </c>
      <c r="B21" s="2"/>
      <c r="C21" s="2" t="s">
        <v>80</v>
      </c>
      <c r="D21" s="2" t="s">
        <v>14</v>
      </c>
      <c r="E21" s="3"/>
      <c r="F21" s="3"/>
      <c r="G21" s="3">
        <v>2</v>
      </c>
      <c r="H21" s="3" t="e">
        <f>SUM(SMALL(E21:G21,{1,2}))</f>
        <v>#NUM!</v>
      </c>
      <c r="J21" s="3"/>
      <c r="K21" s="3">
        <v>1</v>
      </c>
      <c r="L21" s="3">
        <f>SUM(SMALL(J21:K21,{1}))</f>
        <v>1</v>
      </c>
      <c r="N21" s="2"/>
      <c r="O21" s="2"/>
      <c r="P21" s="2"/>
      <c r="Q21" s="2"/>
      <c r="R21" s="2"/>
      <c r="T21" s="2"/>
      <c r="U21" s="2"/>
    </row>
    <row r="22" spans="1:21">
      <c r="A22" s="2" t="s">
        <v>81</v>
      </c>
      <c r="B22" s="2" t="s">
        <v>82</v>
      </c>
      <c r="C22" s="2" t="s">
        <v>52</v>
      </c>
      <c r="D22" s="2" t="s">
        <v>17</v>
      </c>
      <c r="E22" s="3"/>
      <c r="F22" s="3"/>
      <c r="G22" s="3"/>
      <c r="H22" s="3" t="e">
        <f>SUM(SMALL(E22:G22,{1,2}))</f>
        <v>#NUM!</v>
      </c>
      <c r="J22" s="3">
        <v>14</v>
      </c>
      <c r="K22" s="3"/>
      <c r="L22" s="3">
        <f>SUM(SMALL(J22:K22,{1}))</f>
        <v>14</v>
      </c>
      <c r="N22" s="2"/>
      <c r="O22" s="2"/>
      <c r="P22" s="2"/>
      <c r="Q22" s="2"/>
      <c r="R22" s="2"/>
      <c r="T22" s="2"/>
      <c r="U22" s="2"/>
    </row>
    <row r="23" spans="1:21">
      <c r="A23" s="15" t="s">
        <v>89</v>
      </c>
      <c r="B23" s="2"/>
      <c r="C23" s="2" t="s">
        <v>13</v>
      </c>
      <c r="D23" s="2" t="s">
        <v>14</v>
      </c>
      <c r="E23" s="3">
        <v>3</v>
      </c>
      <c r="F23" s="3"/>
      <c r="G23" s="3"/>
      <c r="H23" s="3" t="e">
        <f>SUM(SMALL(E23:G23,{1,2}))</f>
        <v>#NUM!</v>
      </c>
      <c r="J23" s="3">
        <v>6</v>
      </c>
      <c r="K23" s="3"/>
      <c r="L23" s="3">
        <f>SUM(SMALL(J23:K23,{1}))</f>
        <v>6</v>
      </c>
      <c r="N23" s="2"/>
      <c r="O23" s="2"/>
      <c r="P23" s="2"/>
      <c r="Q23" s="2"/>
      <c r="R23" s="2"/>
      <c r="T23" s="2"/>
      <c r="U23" s="2"/>
    </row>
    <row r="24" spans="1:21">
      <c r="A24" s="15" t="s">
        <v>90</v>
      </c>
      <c r="B24" s="2"/>
      <c r="C24" s="2" t="s">
        <v>34</v>
      </c>
      <c r="D24" s="2" t="s">
        <v>17</v>
      </c>
      <c r="E24" s="3">
        <v>12</v>
      </c>
      <c r="F24" s="3"/>
      <c r="G24" s="3"/>
      <c r="H24" s="3" t="e">
        <f>SUM(SMALL(E24:G24,{1,2}))</f>
        <v>#NUM!</v>
      </c>
      <c r="J24" s="3">
        <v>13</v>
      </c>
      <c r="K24" s="3"/>
      <c r="L24" s="3">
        <f>SUM(SMALL(J24:K24,{1}))</f>
        <v>13</v>
      </c>
      <c r="N24" s="2"/>
      <c r="O24" s="2"/>
      <c r="P24" s="2"/>
      <c r="Q24" s="2"/>
      <c r="R24" s="2"/>
      <c r="T24" s="2"/>
      <c r="U24" s="2"/>
    </row>
    <row r="25" spans="1:21">
      <c r="A25" s="15" t="s">
        <v>91</v>
      </c>
      <c r="B25" s="2"/>
      <c r="C25" s="2" t="s">
        <v>16</v>
      </c>
      <c r="D25" s="2" t="s">
        <v>17</v>
      </c>
      <c r="E25" s="3">
        <v>15</v>
      </c>
      <c r="F25" s="3"/>
      <c r="G25" s="3"/>
      <c r="H25" s="3" t="e">
        <f>SUM(SMALL(E25:G25,{1,2}))</f>
        <v>#NUM!</v>
      </c>
      <c r="J25" s="3">
        <v>16</v>
      </c>
      <c r="K25" s="3"/>
      <c r="L25" s="3">
        <f>SUM(SMALL(J25:K25,{1}))</f>
        <v>16</v>
      </c>
      <c r="N25" s="2"/>
      <c r="O25" s="2"/>
      <c r="P25" s="2"/>
      <c r="Q25" s="2"/>
      <c r="R25" s="2"/>
      <c r="T25" s="2"/>
      <c r="U25" s="2"/>
    </row>
    <row r="26" spans="1:21">
      <c r="A26" s="15" t="s">
        <v>92</v>
      </c>
      <c r="B26" s="2"/>
      <c r="C26" s="2" t="s">
        <v>93</v>
      </c>
      <c r="D26" s="2" t="s">
        <v>17</v>
      </c>
      <c r="E26" s="3">
        <v>16</v>
      </c>
      <c r="F26" s="3"/>
      <c r="G26" s="3"/>
      <c r="H26" s="3" t="e">
        <f>SUM(SMALL(E26:G26,{1,2}))</f>
        <v>#NUM!</v>
      </c>
      <c r="J26" s="3"/>
      <c r="K26" s="3"/>
      <c r="L26" s="3" t="e">
        <f>SUM(SMALL(J26:K26,{1}))</f>
        <v>#NUM!</v>
      </c>
      <c r="N26" s="2"/>
      <c r="O26" s="2"/>
      <c r="P26" s="2"/>
      <c r="Q26" s="2"/>
      <c r="R26" s="2"/>
      <c r="T26" s="2"/>
      <c r="U26" s="2"/>
    </row>
    <row r="27" spans="1:21">
      <c r="A27" s="15" t="s">
        <v>94</v>
      </c>
      <c r="B27" s="2"/>
      <c r="C27" s="2"/>
      <c r="D27" s="2"/>
      <c r="E27" s="3"/>
      <c r="F27" s="3"/>
      <c r="G27" s="3">
        <v>6</v>
      </c>
      <c r="H27" s="3" t="e">
        <f>SUM(SMALL(E27:G27,{1,2}))</f>
        <v>#NUM!</v>
      </c>
      <c r="J27" s="3"/>
      <c r="K27" s="3">
        <v>3</v>
      </c>
      <c r="L27" s="3">
        <f>SUM(SMALL(J27:K27,{1}))</f>
        <v>3</v>
      </c>
      <c r="N27" s="2">
        <v>9</v>
      </c>
      <c r="O27" s="2">
        <v>9</v>
      </c>
      <c r="P27" s="2">
        <v>9</v>
      </c>
      <c r="Q27" s="2">
        <f>SUM(N27:P27)</f>
        <v>27</v>
      </c>
      <c r="R27" s="2">
        <v>9</v>
      </c>
      <c r="T27" s="2"/>
      <c r="U27" s="2"/>
    </row>
  </sheetData>
  <mergeCells count="4">
    <mergeCell ref="E3:H3"/>
    <mergeCell ref="J3:L3"/>
    <mergeCell ref="N3:R3"/>
    <mergeCell ref="T3:U3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7"/>
  <sheetViews>
    <sheetView topLeftCell="A7" workbookViewId="0">
      <selection activeCell="H25" sqref="H25"/>
    </sheetView>
  </sheetViews>
  <sheetFormatPr defaultRowHeight="15"/>
  <cols>
    <col min="1" max="1" width="16" customWidth="1"/>
    <col min="2" max="2" width="17.5703125" customWidth="1"/>
    <col min="3" max="3" width="11.28515625" customWidth="1"/>
    <col min="4" max="4" width="5.7109375" customWidth="1"/>
    <col min="5" max="7" width="4.7109375" style="1" customWidth="1"/>
    <col min="8" max="8" width="8" style="1" customWidth="1"/>
    <col min="9" max="9" width="1.5703125" customWidth="1"/>
    <col min="10" max="11" width="4.7109375" style="1" customWidth="1"/>
    <col min="12" max="12" width="6.28515625" style="1" customWidth="1"/>
    <col min="13" max="13" width="2.140625" customWidth="1"/>
    <col min="14" max="16" width="4.7109375" customWidth="1"/>
    <col min="17" max="17" width="6.28515625" customWidth="1"/>
    <col min="18" max="18" width="5.85546875" style="1" customWidth="1"/>
    <col min="19" max="19" width="1.28515625" customWidth="1"/>
    <col min="20" max="20" width="6.5703125" customWidth="1"/>
    <col min="21" max="21" width="5" style="1" customWidth="1"/>
  </cols>
  <sheetData>
    <row r="1" spans="1:21">
      <c r="D1" s="4" t="s">
        <v>126</v>
      </c>
      <c r="E1" s="4"/>
      <c r="F1" s="4"/>
      <c r="G1" s="5"/>
    </row>
    <row r="2" spans="1:21">
      <c r="A2" s="6" t="s">
        <v>29</v>
      </c>
      <c r="B2" t="s">
        <v>63</v>
      </c>
      <c r="C2" s="26" t="s">
        <v>64</v>
      </c>
      <c r="D2" s="26"/>
      <c r="E2" s="26"/>
      <c r="F2" s="26"/>
      <c r="G2" s="26"/>
      <c r="H2" s="26"/>
      <c r="J2" s="28" t="s">
        <v>125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>
      <c r="A3" s="2" t="s">
        <v>0</v>
      </c>
      <c r="B3" s="2" t="s">
        <v>1</v>
      </c>
      <c r="C3" s="2" t="s">
        <v>2</v>
      </c>
      <c r="D3" s="2" t="s">
        <v>3</v>
      </c>
      <c r="E3" s="20" t="s">
        <v>124</v>
      </c>
      <c r="F3" s="21"/>
      <c r="G3" s="22"/>
      <c r="H3" s="3"/>
      <c r="J3" s="20" t="s">
        <v>10</v>
      </c>
      <c r="K3" s="23"/>
      <c r="L3" s="24"/>
      <c r="N3" s="20" t="s">
        <v>123</v>
      </c>
      <c r="O3" s="21"/>
      <c r="P3" s="21"/>
      <c r="Q3" s="21"/>
      <c r="R3" s="22"/>
      <c r="T3" s="2" t="s">
        <v>9</v>
      </c>
      <c r="U3" s="3" t="s">
        <v>11</v>
      </c>
    </row>
    <row r="4" spans="1:21">
      <c r="A4" s="2"/>
      <c r="B4" s="2"/>
      <c r="C4" s="2"/>
      <c r="D4" s="2"/>
      <c r="E4" s="3" t="s">
        <v>4</v>
      </c>
      <c r="F4" s="3" t="s">
        <v>5</v>
      </c>
      <c r="G4" s="3" t="s">
        <v>6</v>
      </c>
      <c r="H4" s="3" t="s">
        <v>7</v>
      </c>
      <c r="J4" s="3" t="s">
        <v>122</v>
      </c>
      <c r="K4" s="3" t="s">
        <v>8</v>
      </c>
      <c r="L4" s="3" t="s">
        <v>121</v>
      </c>
      <c r="N4" s="3" t="s">
        <v>120</v>
      </c>
      <c r="O4" s="3" t="s">
        <v>119</v>
      </c>
      <c r="P4" s="3" t="s">
        <v>118</v>
      </c>
      <c r="Q4" s="3" t="s">
        <v>9</v>
      </c>
      <c r="R4" s="3" t="s">
        <v>117</v>
      </c>
      <c r="T4" s="2"/>
      <c r="U4" s="3"/>
    </row>
    <row r="5" spans="1:21">
      <c r="A5" s="2" t="s">
        <v>12</v>
      </c>
      <c r="B5" s="2"/>
      <c r="C5" s="2" t="s">
        <v>13</v>
      </c>
      <c r="D5" s="2" t="s">
        <v>14</v>
      </c>
      <c r="E5" s="3">
        <v>2</v>
      </c>
      <c r="F5" s="3">
        <v>1</v>
      </c>
      <c r="G5" s="3"/>
      <c r="H5" s="3">
        <f>SUM(SMALL(E5:G5,{1,2}))</f>
        <v>3</v>
      </c>
      <c r="J5" s="3">
        <v>1</v>
      </c>
      <c r="K5" s="3">
        <v>3</v>
      </c>
      <c r="L5" s="3">
        <f>SUM(SMALL(J5:K5,{1}))</f>
        <v>1</v>
      </c>
      <c r="N5" s="3">
        <v>6</v>
      </c>
      <c r="O5" s="3">
        <v>4</v>
      </c>
      <c r="P5" s="3"/>
      <c r="Q5" s="3">
        <f>N5+O5+P5</f>
        <v>10</v>
      </c>
      <c r="R5" s="3">
        <v>4.5</v>
      </c>
      <c r="T5" s="2">
        <f t="shared" ref="T5:T20" si="0">H5+L5+R5</f>
        <v>8.5</v>
      </c>
      <c r="U5" s="3">
        <v>1</v>
      </c>
    </row>
    <row r="6" spans="1:21">
      <c r="A6" s="2" t="s">
        <v>19</v>
      </c>
      <c r="B6" s="2"/>
      <c r="C6" s="2" t="s">
        <v>20</v>
      </c>
      <c r="D6" s="2" t="s">
        <v>14</v>
      </c>
      <c r="E6" s="3">
        <v>6</v>
      </c>
      <c r="F6" s="3">
        <v>3</v>
      </c>
      <c r="G6" s="3"/>
      <c r="H6" s="3">
        <f>SUM(SMALL(E6:G6,{1,2}))</f>
        <v>9</v>
      </c>
      <c r="J6" s="3" t="s">
        <v>21</v>
      </c>
      <c r="K6" s="3">
        <v>2</v>
      </c>
      <c r="L6" s="3">
        <f>SUM(SMALL(J6:K6,{1}))</f>
        <v>2</v>
      </c>
      <c r="N6" s="3">
        <v>1</v>
      </c>
      <c r="O6" s="3">
        <v>3</v>
      </c>
      <c r="P6" s="3"/>
      <c r="Q6" s="3">
        <f>N6+O6+P6</f>
        <v>4</v>
      </c>
      <c r="R6" s="3">
        <v>1.5</v>
      </c>
      <c r="T6" s="2">
        <f t="shared" si="0"/>
        <v>12.5</v>
      </c>
      <c r="U6" s="3">
        <v>2</v>
      </c>
    </row>
    <row r="7" spans="1:21">
      <c r="A7" s="2" t="s">
        <v>48</v>
      </c>
      <c r="B7" s="2"/>
      <c r="C7" s="2" t="s">
        <v>34</v>
      </c>
      <c r="D7" s="2" t="s">
        <v>14</v>
      </c>
      <c r="E7" s="3">
        <v>7</v>
      </c>
      <c r="F7" s="3">
        <v>5</v>
      </c>
      <c r="G7" s="3"/>
      <c r="H7" s="3">
        <f>SUM(SMALL(E7:G7,{1,2}))</f>
        <v>12</v>
      </c>
      <c r="J7" s="3" t="s">
        <v>49</v>
      </c>
      <c r="K7" s="3">
        <v>12</v>
      </c>
      <c r="L7" s="3">
        <f>SUM(SMALL(J7:K7,{1}))</f>
        <v>12</v>
      </c>
      <c r="N7" s="3">
        <v>4</v>
      </c>
      <c r="O7" s="3">
        <v>1</v>
      </c>
      <c r="P7" s="3"/>
      <c r="Q7" s="3">
        <v>5</v>
      </c>
      <c r="R7" s="3">
        <v>3</v>
      </c>
      <c r="T7" s="2">
        <f t="shared" si="0"/>
        <v>27</v>
      </c>
      <c r="U7" s="3">
        <v>3</v>
      </c>
    </row>
    <row r="8" spans="1:21">
      <c r="A8" s="2" t="s">
        <v>35</v>
      </c>
      <c r="B8" s="2"/>
      <c r="C8" s="2" t="s">
        <v>31</v>
      </c>
      <c r="D8" s="2" t="s">
        <v>17</v>
      </c>
      <c r="E8" s="3">
        <v>11</v>
      </c>
      <c r="F8" s="3">
        <v>7</v>
      </c>
      <c r="G8" s="3"/>
      <c r="H8" s="3">
        <f>SUM(SMALL(E8:G8,{1,2}))</f>
        <v>18</v>
      </c>
      <c r="J8" s="3" t="s">
        <v>21</v>
      </c>
      <c r="K8" s="3">
        <v>8</v>
      </c>
      <c r="L8" s="3">
        <f>SUM(SMALL(J8:K8,{1}))</f>
        <v>8</v>
      </c>
      <c r="N8" s="3">
        <v>3</v>
      </c>
      <c r="O8" s="3">
        <v>7</v>
      </c>
      <c r="P8" s="3"/>
      <c r="Q8" s="3">
        <v>10</v>
      </c>
      <c r="R8" s="3">
        <v>4.5</v>
      </c>
      <c r="T8" s="2">
        <f t="shared" si="0"/>
        <v>30.5</v>
      </c>
      <c r="U8" s="3">
        <v>4</v>
      </c>
    </row>
    <row r="9" spans="1:21">
      <c r="A9" s="2" t="s">
        <v>15</v>
      </c>
      <c r="B9" s="2"/>
      <c r="C9" s="2" t="s">
        <v>16</v>
      </c>
      <c r="D9" s="2" t="s">
        <v>17</v>
      </c>
      <c r="E9" s="3">
        <v>8</v>
      </c>
      <c r="F9" s="3" t="s">
        <v>49</v>
      </c>
      <c r="G9" s="3"/>
      <c r="H9" s="3" t="e">
        <f>SUM(SMALL(E9:G9,{1,2}))</f>
        <v>#NUM!</v>
      </c>
      <c r="J9" s="3">
        <v>3</v>
      </c>
      <c r="K9" s="3" t="s">
        <v>49</v>
      </c>
      <c r="L9" s="3">
        <f>SUM(SMALL(J9:K9,{1}))</f>
        <v>3</v>
      </c>
      <c r="N9" s="3" t="s">
        <v>49</v>
      </c>
      <c r="O9" s="3" t="s">
        <v>49</v>
      </c>
      <c r="P9" s="3"/>
      <c r="Q9" s="3"/>
      <c r="R9" s="3"/>
      <c r="T9" s="2" t="e">
        <f t="shared" si="0"/>
        <v>#NUM!</v>
      </c>
      <c r="U9" s="3"/>
    </row>
    <row r="10" spans="1:21">
      <c r="A10" s="2" t="s">
        <v>18</v>
      </c>
      <c r="B10" s="2"/>
      <c r="C10" s="2" t="s">
        <v>13</v>
      </c>
      <c r="D10" s="2" t="s">
        <v>14</v>
      </c>
      <c r="E10" s="3">
        <v>1</v>
      </c>
      <c r="F10" s="3" t="s">
        <v>49</v>
      </c>
      <c r="G10" s="3"/>
      <c r="H10" s="3" t="e">
        <f>SUM(SMALL(E10:G10,{1,2}))</f>
        <v>#NUM!</v>
      </c>
      <c r="J10" s="3">
        <v>2</v>
      </c>
      <c r="K10" s="3" t="s">
        <v>49</v>
      </c>
      <c r="L10" s="3">
        <f>SUM(SMALL(J10:K10,{1}))</f>
        <v>2</v>
      </c>
      <c r="N10" s="3" t="s">
        <v>49</v>
      </c>
      <c r="O10" s="3" t="s">
        <v>49</v>
      </c>
      <c r="P10" s="3"/>
      <c r="Q10" s="3"/>
      <c r="R10" s="3"/>
      <c r="T10" s="2" t="e">
        <f t="shared" si="0"/>
        <v>#NUM!</v>
      </c>
      <c r="U10" s="3"/>
    </row>
    <row r="11" spans="1:21">
      <c r="A11" s="2" t="s">
        <v>23</v>
      </c>
      <c r="B11" s="2"/>
      <c r="C11" s="2" t="s">
        <v>24</v>
      </c>
      <c r="D11" s="2" t="s">
        <v>14</v>
      </c>
      <c r="E11" s="3" t="s">
        <v>49</v>
      </c>
      <c r="F11" s="3" t="s">
        <v>49</v>
      </c>
      <c r="G11" s="3"/>
      <c r="H11" s="3" t="e">
        <f>SUM(SMALL(E11:G11,{1,2}))</f>
        <v>#NUM!</v>
      </c>
      <c r="J11" s="3">
        <v>8</v>
      </c>
      <c r="K11" s="3">
        <v>1</v>
      </c>
      <c r="L11" s="3">
        <f>SUM(SMALL(J11:K11,{1}))</f>
        <v>1</v>
      </c>
      <c r="N11" s="3">
        <v>2</v>
      </c>
      <c r="O11" s="3">
        <v>2</v>
      </c>
      <c r="P11" s="3"/>
      <c r="Q11" s="3">
        <f>N11+O11+P11</f>
        <v>4</v>
      </c>
      <c r="R11" s="3">
        <v>1.5</v>
      </c>
      <c r="T11" s="2" t="e">
        <f t="shared" si="0"/>
        <v>#NUM!</v>
      </c>
      <c r="U11" s="3"/>
    </row>
    <row r="12" spans="1:21">
      <c r="A12" s="2" t="s">
        <v>25</v>
      </c>
      <c r="B12" s="2" t="s">
        <v>26</v>
      </c>
      <c r="C12" s="2" t="s">
        <v>27</v>
      </c>
      <c r="D12" s="2" t="s">
        <v>17</v>
      </c>
      <c r="E12" s="3" t="s">
        <v>49</v>
      </c>
      <c r="F12" s="3" t="s">
        <v>49</v>
      </c>
      <c r="G12" s="3"/>
      <c r="H12" s="3" t="e">
        <f>SUM(SMALL(E12:G12,{1,2}))</f>
        <v>#NUM!</v>
      </c>
      <c r="J12" s="3">
        <v>9</v>
      </c>
      <c r="K12" s="3" t="s">
        <v>49</v>
      </c>
      <c r="L12" s="3">
        <f>SUM(SMALL(J12:K12,{1}))</f>
        <v>9</v>
      </c>
      <c r="N12" s="3" t="s">
        <v>49</v>
      </c>
      <c r="O12" s="3" t="s">
        <v>49</v>
      </c>
      <c r="P12" s="3"/>
      <c r="Q12" s="3"/>
      <c r="R12" s="3"/>
      <c r="T12" s="2" t="e">
        <f t="shared" si="0"/>
        <v>#NUM!</v>
      </c>
      <c r="U12" s="3"/>
    </row>
    <row r="13" spans="1:21">
      <c r="A13" s="2" t="s">
        <v>28</v>
      </c>
      <c r="B13" s="2"/>
      <c r="C13" s="2" t="s">
        <v>13</v>
      </c>
      <c r="D13" s="2" t="s">
        <v>14</v>
      </c>
      <c r="E13" s="3">
        <v>3</v>
      </c>
      <c r="F13" s="3" t="s">
        <v>49</v>
      </c>
      <c r="G13" s="3"/>
      <c r="H13" s="3" t="e">
        <f>SUM(SMALL(E13:G13,{1,2}))</f>
        <v>#NUM!</v>
      </c>
      <c r="J13" s="3">
        <v>6</v>
      </c>
      <c r="K13" s="3" t="s">
        <v>49</v>
      </c>
      <c r="L13" s="3">
        <f>SUM(SMALL(J13:K13,{1}))</f>
        <v>6</v>
      </c>
      <c r="N13" s="3" t="s">
        <v>49</v>
      </c>
      <c r="O13" s="3" t="s">
        <v>49</v>
      </c>
      <c r="P13" s="3"/>
      <c r="Q13" s="3"/>
      <c r="R13" s="3"/>
      <c r="T13" s="2" t="e">
        <f t="shared" si="0"/>
        <v>#NUM!</v>
      </c>
      <c r="U13" s="3"/>
    </row>
    <row r="14" spans="1:21">
      <c r="A14" s="2" t="s">
        <v>30</v>
      </c>
      <c r="B14" s="2"/>
      <c r="C14" s="2" t="s">
        <v>31</v>
      </c>
      <c r="D14" s="2" t="s">
        <v>17</v>
      </c>
      <c r="E14" s="3" t="s">
        <v>49</v>
      </c>
      <c r="F14" s="3" t="s">
        <v>49</v>
      </c>
      <c r="G14" s="3"/>
      <c r="H14" s="3" t="e">
        <f>SUM(SMALL(E14:G14,{1,2}))</f>
        <v>#NUM!</v>
      </c>
      <c r="J14" s="3" t="s">
        <v>21</v>
      </c>
      <c r="K14" s="3">
        <v>6</v>
      </c>
      <c r="L14" s="3">
        <f>SUM(SMALL(J14:K14,{1}))</f>
        <v>6</v>
      </c>
      <c r="N14" s="3" t="s">
        <v>49</v>
      </c>
      <c r="O14" s="3" t="s">
        <v>49</v>
      </c>
      <c r="P14" s="3"/>
      <c r="Q14" s="3"/>
      <c r="R14" s="3"/>
      <c r="T14" s="2" t="e">
        <f t="shared" si="0"/>
        <v>#NUM!</v>
      </c>
      <c r="U14" s="3"/>
    </row>
    <row r="15" spans="1:21">
      <c r="A15" s="2" t="s">
        <v>32</v>
      </c>
      <c r="B15" s="2"/>
      <c r="C15" s="2" t="s">
        <v>31</v>
      </c>
      <c r="D15" s="2" t="s">
        <v>17</v>
      </c>
      <c r="E15" s="3" t="s">
        <v>49</v>
      </c>
      <c r="F15" s="3" t="s">
        <v>49</v>
      </c>
      <c r="G15" s="3"/>
      <c r="H15" s="3" t="e">
        <f>SUM(SMALL(E15:G15,{1,2}))</f>
        <v>#NUM!</v>
      </c>
      <c r="J15" s="3" t="s">
        <v>21</v>
      </c>
      <c r="K15" s="3" t="s">
        <v>49</v>
      </c>
      <c r="L15" s="3" t="e">
        <f>SUM(SMALL(J15:K15,{1}))</f>
        <v>#NUM!</v>
      </c>
      <c r="N15" s="3" t="s">
        <v>49</v>
      </c>
      <c r="O15" s="3" t="s">
        <v>49</v>
      </c>
      <c r="P15" s="3"/>
      <c r="Q15" s="3"/>
      <c r="R15" s="3"/>
      <c r="T15" s="2" t="e">
        <f t="shared" si="0"/>
        <v>#NUM!</v>
      </c>
      <c r="U15" s="3"/>
    </row>
    <row r="16" spans="1:21">
      <c r="A16" s="2" t="s">
        <v>33</v>
      </c>
      <c r="B16" s="2"/>
      <c r="C16" s="2" t="s">
        <v>34</v>
      </c>
      <c r="D16" s="2" t="s">
        <v>17</v>
      </c>
      <c r="E16" s="3">
        <v>10</v>
      </c>
      <c r="F16" s="3" t="s">
        <v>49</v>
      </c>
      <c r="G16" s="3"/>
      <c r="H16" s="3" t="e">
        <f>SUM(SMALL(E16:G16,{1,2}))</f>
        <v>#NUM!</v>
      </c>
      <c r="J16" s="3">
        <v>7</v>
      </c>
      <c r="K16" s="3">
        <v>9</v>
      </c>
      <c r="L16" s="3">
        <f>SUM(SMALL(J16:K16,{1}))</f>
        <v>7</v>
      </c>
      <c r="N16" s="3" t="s">
        <v>49</v>
      </c>
      <c r="O16" s="3" t="s">
        <v>49</v>
      </c>
      <c r="P16" s="3"/>
      <c r="Q16" s="3"/>
      <c r="R16" s="3"/>
      <c r="T16" s="2" t="e">
        <f t="shared" si="0"/>
        <v>#NUM!</v>
      </c>
      <c r="U16" s="3"/>
    </row>
    <row r="17" spans="1:21">
      <c r="A17" s="2" t="s">
        <v>36</v>
      </c>
      <c r="B17" s="2" t="s">
        <v>37</v>
      </c>
      <c r="C17" s="2" t="s">
        <v>38</v>
      </c>
      <c r="D17" s="2" t="s">
        <v>14</v>
      </c>
      <c r="E17" s="3" t="s">
        <v>49</v>
      </c>
      <c r="F17" s="3" t="s">
        <v>49</v>
      </c>
      <c r="G17" s="3"/>
      <c r="H17" s="3" t="e">
        <f>SUM(SMALL(E17:G17,{1,2}))</f>
        <v>#NUM!</v>
      </c>
      <c r="J17" s="3" t="s">
        <v>21</v>
      </c>
      <c r="K17" s="3" t="s">
        <v>49</v>
      </c>
      <c r="L17" s="3" t="e">
        <f>SUM(SMALL(J17:K17,{1}))</f>
        <v>#NUM!</v>
      </c>
      <c r="N17" s="3" t="s">
        <v>49</v>
      </c>
      <c r="O17" s="3" t="s">
        <v>49</v>
      </c>
      <c r="P17" s="3"/>
      <c r="Q17" s="3"/>
      <c r="R17" s="3"/>
      <c r="T17" s="2" t="e">
        <f t="shared" si="0"/>
        <v>#NUM!</v>
      </c>
      <c r="U17" s="3"/>
    </row>
    <row r="18" spans="1:21">
      <c r="A18" s="2" t="s">
        <v>39</v>
      </c>
      <c r="B18" s="2"/>
      <c r="C18" s="2" t="s">
        <v>24</v>
      </c>
      <c r="D18" s="2" t="s">
        <v>14</v>
      </c>
      <c r="E18" s="3" t="s">
        <v>49</v>
      </c>
      <c r="F18" s="3" t="s">
        <v>49</v>
      </c>
      <c r="G18" s="3"/>
      <c r="H18" s="3" t="e">
        <f>SUM(SMALL(E18:G18,{1,2}))</f>
        <v>#NUM!</v>
      </c>
      <c r="J18" s="3" t="s">
        <v>21</v>
      </c>
      <c r="K18" s="3" t="s">
        <v>49</v>
      </c>
      <c r="L18" s="3" t="e">
        <f>SUM(SMALL(J18:K18,{1}))</f>
        <v>#NUM!</v>
      </c>
      <c r="N18" s="3" t="s">
        <v>49</v>
      </c>
      <c r="O18" s="3" t="s">
        <v>49</v>
      </c>
      <c r="P18" s="3"/>
      <c r="Q18" s="3"/>
      <c r="R18" s="3"/>
      <c r="T18" s="2" t="e">
        <f t="shared" si="0"/>
        <v>#NUM!</v>
      </c>
      <c r="U18" s="3"/>
    </row>
    <row r="19" spans="1:21">
      <c r="A19" s="2" t="s">
        <v>40</v>
      </c>
      <c r="B19" s="2" t="s">
        <v>41</v>
      </c>
      <c r="C19" s="2" t="s">
        <v>42</v>
      </c>
      <c r="D19" s="2" t="s">
        <v>17</v>
      </c>
      <c r="E19" s="3" t="s">
        <v>49</v>
      </c>
      <c r="F19" s="3" t="s">
        <v>49</v>
      </c>
      <c r="G19" s="3"/>
      <c r="H19" s="3" t="e">
        <f>SUM(SMALL(E19:G19,{1,2}))</f>
        <v>#NUM!</v>
      </c>
      <c r="J19" s="7">
        <v>21</v>
      </c>
      <c r="K19" s="3" t="s">
        <v>49</v>
      </c>
      <c r="L19" s="3">
        <f>SUM(SMALL(J19:K19,{1}))</f>
        <v>21</v>
      </c>
      <c r="N19" s="3" t="s">
        <v>49</v>
      </c>
      <c r="O19" s="3" t="s">
        <v>49</v>
      </c>
      <c r="P19" s="3"/>
      <c r="Q19" s="3"/>
      <c r="R19" s="3"/>
      <c r="T19" s="2" t="e">
        <f t="shared" si="0"/>
        <v>#NUM!</v>
      </c>
      <c r="U19" s="3"/>
    </row>
    <row r="20" spans="1:21">
      <c r="A20" s="2" t="s">
        <v>43</v>
      </c>
      <c r="B20" s="2" t="s">
        <v>41</v>
      </c>
      <c r="C20" s="2" t="s">
        <v>44</v>
      </c>
      <c r="D20" s="2" t="s">
        <v>17</v>
      </c>
      <c r="E20" s="3" t="s">
        <v>49</v>
      </c>
      <c r="F20" s="3" t="s">
        <v>49</v>
      </c>
      <c r="G20" s="3"/>
      <c r="H20" s="3" t="e">
        <f>SUM(SMALL(E20:G20,{1,2}))</f>
        <v>#NUM!</v>
      </c>
      <c r="J20" s="7">
        <v>28</v>
      </c>
      <c r="K20" s="3" t="s">
        <v>49</v>
      </c>
      <c r="L20" s="3">
        <f>SUM(SMALL(J20:K20,{1}))</f>
        <v>28</v>
      </c>
      <c r="N20" s="3" t="s">
        <v>49</v>
      </c>
      <c r="O20" s="3" t="s">
        <v>49</v>
      </c>
      <c r="P20" s="3"/>
      <c r="Q20" s="3"/>
      <c r="R20" s="3"/>
      <c r="T20" s="2" t="e">
        <f t="shared" si="0"/>
        <v>#NUM!</v>
      </c>
      <c r="U20" s="3"/>
    </row>
    <row r="21" spans="1:21">
      <c r="A21" s="2" t="s">
        <v>22</v>
      </c>
      <c r="B21" s="2"/>
      <c r="C21" s="2" t="s">
        <v>16</v>
      </c>
      <c r="D21" s="2" t="s">
        <v>14</v>
      </c>
      <c r="E21" s="3">
        <v>4</v>
      </c>
      <c r="F21" s="3">
        <v>4</v>
      </c>
      <c r="G21" s="3"/>
      <c r="H21" s="3">
        <f>SUM(SMALL(E21:G21,{1,2}))</f>
        <v>8</v>
      </c>
      <c r="J21" s="3">
        <v>5</v>
      </c>
      <c r="K21" s="3" t="s">
        <v>49</v>
      </c>
      <c r="L21" s="3">
        <f>SUM(SMALL(J21:K21,{1}))</f>
        <v>5</v>
      </c>
      <c r="N21" s="3" t="s">
        <v>49</v>
      </c>
      <c r="O21" s="3" t="s">
        <v>49</v>
      </c>
      <c r="P21" s="3"/>
      <c r="Q21" s="3"/>
      <c r="R21" s="3"/>
      <c r="T21" s="2"/>
      <c r="U21" s="3"/>
    </row>
    <row r="22" spans="1:21">
      <c r="A22" s="2" t="s">
        <v>45</v>
      </c>
      <c r="B22" s="2" t="s">
        <v>46</v>
      </c>
      <c r="C22" s="2" t="s">
        <v>47</v>
      </c>
      <c r="D22" s="2" t="s">
        <v>14</v>
      </c>
      <c r="E22" s="3">
        <v>5</v>
      </c>
      <c r="F22" s="3">
        <v>2</v>
      </c>
      <c r="G22" s="3"/>
      <c r="H22" s="3">
        <f>SUM(SMALL(E22:G22,{1,2}))</f>
        <v>7</v>
      </c>
      <c r="J22" s="3">
        <v>4</v>
      </c>
      <c r="K22" s="3" t="s">
        <v>49</v>
      </c>
      <c r="L22" s="3">
        <f>SUM(SMALL(J22:K22,{1}))</f>
        <v>4</v>
      </c>
      <c r="N22" s="3" t="s">
        <v>49</v>
      </c>
      <c r="O22" s="3" t="s">
        <v>49</v>
      </c>
      <c r="P22" s="3"/>
      <c r="Q22" s="3"/>
      <c r="R22" s="3"/>
      <c r="T22" s="2"/>
      <c r="U22" s="3"/>
    </row>
    <row r="23" spans="1:21">
      <c r="A23" s="2" t="s">
        <v>50</v>
      </c>
      <c r="B23" s="2" t="s">
        <v>51</v>
      </c>
      <c r="C23" s="2" t="s">
        <v>52</v>
      </c>
      <c r="D23" s="2" t="s">
        <v>17</v>
      </c>
      <c r="E23" s="3">
        <v>9</v>
      </c>
      <c r="F23" s="3" t="s">
        <v>49</v>
      </c>
      <c r="G23" s="3"/>
      <c r="H23" s="3" t="e">
        <f>SUM(SMALL(E23:G23,{1,2}))</f>
        <v>#NUM!</v>
      </c>
      <c r="J23" s="3" t="s">
        <v>49</v>
      </c>
      <c r="K23" s="3" t="s">
        <v>49</v>
      </c>
      <c r="L23" s="3" t="e">
        <f>SUM(SMALL(J23:K23,{1}))</f>
        <v>#NUM!</v>
      </c>
      <c r="N23" s="3" t="s">
        <v>49</v>
      </c>
      <c r="O23" s="3" t="s">
        <v>49</v>
      </c>
      <c r="P23" s="3"/>
      <c r="Q23" s="3"/>
      <c r="R23" s="3"/>
      <c r="T23" s="2" t="e">
        <f t="shared" ref="T23:T37" si="1">H23+L23+R23</f>
        <v>#NUM!</v>
      </c>
      <c r="U23" s="3"/>
    </row>
    <row r="24" spans="1:21">
      <c r="A24" s="2" t="s">
        <v>53</v>
      </c>
      <c r="B24" s="2"/>
      <c r="C24" s="2" t="s">
        <v>34</v>
      </c>
      <c r="D24" s="2" t="s">
        <v>17</v>
      </c>
      <c r="E24" s="3">
        <v>12</v>
      </c>
      <c r="F24" s="3">
        <v>6</v>
      </c>
      <c r="G24" s="3"/>
      <c r="H24" s="3">
        <f>SUM(SMALL(E24:G24,{1,2}))</f>
        <v>18</v>
      </c>
      <c r="J24" s="3" t="s">
        <v>49</v>
      </c>
      <c r="K24" s="3" t="s">
        <v>49</v>
      </c>
      <c r="L24" s="3" t="e">
        <f>SUM(SMALL(J24:K24,{1}))</f>
        <v>#NUM!</v>
      </c>
      <c r="N24" s="3" t="s">
        <v>49</v>
      </c>
      <c r="O24" s="3" t="s">
        <v>49</v>
      </c>
      <c r="P24" s="3"/>
      <c r="Q24" s="3"/>
      <c r="R24" s="3"/>
      <c r="T24" s="2" t="e">
        <f t="shared" si="1"/>
        <v>#NUM!</v>
      </c>
      <c r="U24" s="3"/>
    </row>
    <row r="25" spans="1:21">
      <c r="A25" s="2" t="s">
        <v>54</v>
      </c>
      <c r="B25" s="2"/>
      <c r="C25" s="2" t="s">
        <v>31</v>
      </c>
      <c r="D25" s="2" t="s">
        <v>17</v>
      </c>
      <c r="E25" s="3">
        <v>13</v>
      </c>
      <c r="F25" s="3">
        <v>8</v>
      </c>
      <c r="G25" s="3"/>
      <c r="H25" s="3">
        <f>SUM(SMALL(E25:G25,{1,2}))</f>
        <v>21</v>
      </c>
      <c r="J25" s="3" t="s">
        <v>49</v>
      </c>
      <c r="K25" s="3" t="s">
        <v>49</v>
      </c>
      <c r="L25" s="3" t="e">
        <f>SUM(SMALL(J25:K25,{1}))</f>
        <v>#NUM!</v>
      </c>
      <c r="N25" s="3" t="s">
        <v>49</v>
      </c>
      <c r="O25" s="3" t="s">
        <v>49</v>
      </c>
      <c r="P25" s="3"/>
      <c r="Q25" s="3"/>
      <c r="R25" s="3"/>
      <c r="T25" s="2" t="e">
        <f t="shared" si="1"/>
        <v>#NUM!</v>
      </c>
      <c r="U25" s="3"/>
    </row>
    <row r="26" spans="1:21">
      <c r="A26" s="2" t="s">
        <v>55</v>
      </c>
      <c r="B26" s="2"/>
      <c r="C26" s="2" t="s">
        <v>16</v>
      </c>
      <c r="D26" s="2" t="s">
        <v>17</v>
      </c>
      <c r="E26" s="3" t="s">
        <v>49</v>
      </c>
      <c r="F26" s="3" t="s">
        <v>49</v>
      </c>
      <c r="G26" s="3"/>
      <c r="H26" s="3" t="e">
        <f>SUM(SMALL(E26:G26,{1,2}))</f>
        <v>#NUM!</v>
      </c>
      <c r="J26" s="3" t="s">
        <v>49</v>
      </c>
      <c r="K26" s="3" t="s">
        <v>21</v>
      </c>
      <c r="L26" s="3" t="e">
        <f>SUM(SMALL(J26:K26,{1}))</f>
        <v>#NUM!</v>
      </c>
      <c r="N26" s="3" t="s">
        <v>49</v>
      </c>
      <c r="O26" s="3" t="s">
        <v>49</v>
      </c>
      <c r="P26" s="3"/>
      <c r="Q26" s="3"/>
      <c r="R26" s="3"/>
      <c r="T26" s="2" t="e">
        <f t="shared" si="1"/>
        <v>#NUM!</v>
      </c>
      <c r="U26" s="3"/>
    </row>
    <row r="27" spans="1:21">
      <c r="A27" s="2" t="s">
        <v>56</v>
      </c>
      <c r="B27" s="2"/>
      <c r="C27" s="2" t="s">
        <v>57</v>
      </c>
      <c r="D27" s="2" t="s">
        <v>17</v>
      </c>
      <c r="E27" s="3" t="s">
        <v>49</v>
      </c>
      <c r="F27" s="3" t="s">
        <v>49</v>
      </c>
      <c r="G27" s="3"/>
      <c r="H27" s="3" t="e">
        <f>SUM(SMALL(E27:G27,{1,2}))</f>
        <v>#NUM!</v>
      </c>
      <c r="J27" s="3" t="s">
        <v>49</v>
      </c>
      <c r="K27" s="3">
        <v>4</v>
      </c>
      <c r="L27" s="3">
        <f>SUM(SMALL(J27:K27,{1}))</f>
        <v>4</v>
      </c>
      <c r="N27" s="3">
        <v>5</v>
      </c>
      <c r="O27" s="3">
        <v>6</v>
      </c>
      <c r="P27" s="3"/>
      <c r="Q27" s="3">
        <f>N27+O27+P27</f>
        <v>11</v>
      </c>
      <c r="R27" s="3">
        <v>6</v>
      </c>
      <c r="T27" s="2" t="e">
        <f t="shared" si="1"/>
        <v>#NUM!</v>
      </c>
      <c r="U27" s="3"/>
    </row>
    <row r="28" spans="1:21">
      <c r="A28" s="2" t="s">
        <v>58</v>
      </c>
      <c r="B28" s="2"/>
      <c r="C28" s="2" t="s">
        <v>59</v>
      </c>
      <c r="D28" s="2" t="s">
        <v>17</v>
      </c>
      <c r="E28" s="3" t="s">
        <v>49</v>
      </c>
      <c r="F28" s="3" t="s">
        <v>49</v>
      </c>
      <c r="G28" s="3"/>
      <c r="H28" s="3" t="e">
        <f>SUM(SMALL(E28:G28,{1,2}))</f>
        <v>#NUM!</v>
      </c>
      <c r="J28" s="3" t="s">
        <v>49</v>
      </c>
      <c r="K28" s="3">
        <v>5</v>
      </c>
      <c r="L28" s="3">
        <f>SUM(SMALL(J28:K28,{1}))</f>
        <v>5</v>
      </c>
      <c r="N28" s="3" t="s">
        <v>49</v>
      </c>
      <c r="O28" s="3" t="s">
        <v>49</v>
      </c>
      <c r="P28" s="3"/>
      <c r="Q28" s="3"/>
      <c r="R28" s="3"/>
      <c r="T28" s="2" t="e">
        <f t="shared" si="1"/>
        <v>#NUM!</v>
      </c>
      <c r="U28" s="3"/>
    </row>
    <row r="29" spans="1:21">
      <c r="A29" s="2" t="s">
        <v>60</v>
      </c>
      <c r="B29" s="2"/>
      <c r="C29" s="2" t="s">
        <v>31</v>
      </c>
      <c r="D29" s="2" t="s">
        <v>17</v>
      </c>
      <c r="E29" s="3" t="s">
        <v>49</v>
      </c>
      <c r="F29" s="3" t="s">
        <v>49</v>
      </c>
      <c r="G29" s="3"/>
      <c r="H29" s="3" t="e">
        <f>SUM(SMALL(E29:G29,{1,2}))</f>
        <v>#NUM!</v>
      </c>
      <c r="J29" s="3" t="s">
        <v>49</v>
      </c>
      <c r="K29" s="3">
        <v>10</v>
      </c>
      <c r="L29" s="3">
        <f>SUM(SMALL(J29:K29,{1}))</f>
        <v>10</v>
      </c>
      <c r="N29" s="3" t="s">
        <v>49</v>
      </c>
      <c r="O29" s="3" t="s">
        <v>49</v>
      </c>
      <c r="P29" s="3"/>
      <c r="Q29" s="3"/>
      <c r="R29" s="3"/>
      <c r="T29" s="2" t="e">
        <f t="shared" si="1"/>
        <v>#NUM!</v>
      </c>
      <c r="U29" s="3"/>
    </row>
    <row r="30" spans="1:21">
      <c r="A30" s="2" t="s">
        <v>61</v>
      </c>
      <c r="B30" s="2"/>
      <c r="C30" s="2" t="s">
        <v>59</v>
      </c>
      <c r="D30" s="2" t="s">
        <v>17</v>
      </c>
      <c r="E30" s="3" t="s">
        <v>49</v>
      </c>
      <c r="F30" s="3" t="s">
        <v>49</v>
      </c>
      <c r="G30" s="3"/>
      <c r="H30" s="3" t="e">
        <f>SUM(SMALL(E30:G30,{1,2}))</f>
        <v>#NUM!</v>
      </c>
      <c r="J30" s="3" t="s">
        <v>49</v>
      </c>
      <c r="K30" s="3">
        <v>11</v>
      </c>
      <c r="L30" s="3">
        <f>SUM(SMALL(J30:K30,{1}))</f>
        <v>11</v>
      </c>
      <c r="N30" s="3">
        <v>7</v>
      </c>
      <c r="O30" s="3">
        <v>5</v>
      </c>
      <c r="P30" s="3"/>
      <c r="Q30" s="3">
        <v>12</v>
      </c>
      <c r="R30" s="3">
        <v>7</v>
      </c>
      <c r="T30" s="2" t="e">
        <f t="shared" si="1"/>
        <v>#NUM!</v>
      </c>
      <c r="U30" s="3"/>
    </row>
    <row r="31" spans="1:21">
      <c r="A31" s="2" t="s">
        <v>62</v>
      </c>
      <c r="B31" s="2"/>
      <c r="C31" s="2" t="s">
        <v>24</v>
      </c>
      <c r="D31" s="2" t="s">
        <v>14</v>
      </c>
      <c r="E31" s="3" t="s">
        <v>49</v>
      </c>
      <c r="F31" s="3" t="s">
        <v>49</v>
      </c>
      <c r="G31" s="3"/>
      <c r="H31" s="3" t="e">
        <f>SUM(SMALL(E31:G31,{1,2}))</f>
        <v>#NUM!</v>
      </c>
      <c r="J31" s="3" t="s">
        <v>49</v>
      </c>
      <c r="K31" s="3">
        <v>7</v>
      </c>
      <c r="L31" s="3">
        <f>SUM(SMALL(J31:K31,{1}))</f>
        <v>7</v>
      </c>
      <c r="N31" s="3" t="s">
        <v>49</v>
      </c>
      <c r="O31" s="3" t="s">
        <v>49</v>
      </c>
      <c r="P31" s="3"/>
      <c r="Q31" s="3"/>
      <c r="R31" s="3"/>
      <c r="T31" s="2" t="e">
        <f t="shared" si="1"/>
        <v>#NUM!</v>
      </c>
      <c r="U31" s="3"/>
    </row>
    <row r="32" spans="1:21">
      <c r="A32" s="2"/>
      <c r="B32" s="2"/>
      <c r="C32" s="2"/>
      <c r="D32" s="2"/>
      <c r="E32" s="3"/>
      <c r="F32" s="3"/>
      <c r="G32" s="3"/>
      <c r="H32" s="3" t="e">
        <f>SUM(SMALL(E32:G32,{1,2}))</f>
        <v>#NUM!</v>
      </c>
      <c r="J32" s="3"/>
      <c r="K32" s="3"/>
      <c r="L32" s="3" t="e">
        <f>SUM(SMALL(J32:K32,{1}))</f>
        <v>#NUM!</v>
      </c>
      <c r="N32" s="3"/>
      <c r="O32" s="3"/>
      <c r="P32" s="3"/>
      <c r="Q32" s="3"/>
      <c r="R32" s="3"/>
      <c r="T32" s="2" t="e">
        <f t="shared" si="1"/>
        <v>#NUM!</v>
      </c>
      <c r="U32" s="3"/>
    </row>
    <row r="33" spans="1:21">
      <c r="A33" s="2"/>
      <c r="B33" s="2"/>
      <c r="C33" s="2"/>
      <c r="D33" s="2"/>
      <c r="E33" s="3"/>
      <c r="F33" s="3"/>
      <c r="G33" s="3"/>
      <c r="H33" s="3" t="e">
        <f>SUM(SMALL(E33:G33,{1,2}))</f>
        <v>#NUM!</v>
      </c>
      <c r="J33" s="3"/>
      <c r="K33" s="3"/>
      <c r="L33" s="3" t="e">
        <f>SUM(SMALL(J33:K33,{1}))</f>
        <v>#NUM!</v>
      </c>
      <c r="N33" s="3"/>
      <c r="O33" s="3"/>
      <c r="P33" s="3"/>
      <c r="Q33" s="3"/>
      <c r="R33" s="3"/>
      <c r="T33" s="2" t="e">
        <f t="shared" si="1"/>
        <v>#NUM!</v>
      </c>
      <c r="U33" s="3"/>
    </row>
    <row r="34" spans="1:21">
      <c r="A34" s="2"/>
      <c r="B34" s="2"/>
      <c r="C34" s="2"/>
      <c r="D34" s="2"/>
      <c r="E34" s="3"/>
      <c r="F34" s="3"/>
      <c r="G34" s="3"/>
      <c r="H34" s="3" t="e">
        <f>SUM(SMALL(E34:G34,{1,2}))</f>
        <v>#NUM!</v>
      </c>
      <c r="J34" s="3"/>
      <c r="K34" s="3"/>
      <c r="L34" s="3" t="e">
        <f>SUM(SMALL(J34:K34,{1}))</f>
        <v>#NUM!</v>
      </c>
      <c r="N34" s="3"/>
      <c r="O34" s="3"/>
      <c r="P34" s="3"/>
      <c r="Q34" s="3"/>
      <c r="R34" s="3"/>
      <c r="T34" s="2" t="e">
        <f t="shared" si="1"/>
        <v>#NUM!</v>
      </c>
      <c r="U34" s="3"/>
    </row>
    <row r="35" spans="1:21">
      <c r="A35" s="2"/>
      <c r="B35" s="2"/>
      <c r="C35" s="2"/>
      <c r="D35" s="2"/>
      <c r="E35" s="3"/>
      <c r="F35" s="3"/>
      <c r="G35" s="3"/>
      <c r="H35" s="3" t="e">
        <f>SUM(SMALL(E35:G35,{1,2}))</f>
        <v>#NUM!</v>
      </c>
      <c r="J35" s="3"/>
      <c r="K35" s="3"/>
      <c r="L35" s="3" t="e">
        <f>SUM(SMALL(J35:K35,{1}))</f>
        <v>#NUM!</v>
      </c>
      <c r="N35" s="3"/>
      <c r="O35" s="3"/>
      <c r="P35" s="3"/>
      <c r="Q35" s="3"/>
      <c r="R35" s="3"/>
      <c r="T35" s="2" t="e">
        <f t="shared" si="1"/>
        <v>#NUM!</v>
      </c>
      <c r="U35" s="3"/>
    </row>
    <row r="36" spans="1:21">
      <c r="A36" s="2"/>
      <c r="B36" s="2"/>
      <c r="C36" s="2"/>
      <c r="D36" s="2"/>
      <c r="E36" s="3"/>
      <c r="F36" s="3"/>
      <c r="G36" s="3"/>
      <c r="H36" s="3" t="e">
        <f>SUM(SMALL(E36:G36,{1,2}))</f>
        <v>#NUM!</v>
      </c>
      <c r="J36" s="3"/>
      <c r="K36" s="3"/>
      <c r="L36" s="3" t="e">
        <f>SUM(SMALL(J36:K36,{1}))</f>
        <v>#NUM!</v>
      </c>
      <c r="N36" s="3"/>
      <c r="O36" s="3"/>
      <c r="P36" s="3"/>
      <c r="Q36" s="3"/>
      <c r="R36" s="3"/>
      <c r="T36" s="2" t="e">
        <f t="shared" si="1"/>
        <v>#NUM!</v>
      </c>
      <c r="U36" s="3"/>
    </row>
    <row r="37" spans="1:21">
      <c r="A37" s="2"/>
      <c r="B37" s="2"/>
      <c r="C37" s="2"/>
      <c r="D37" s="2"/>
      <c r="E37" s="3"/>
      <c r="F37" s="3"/>
      <c r="G37" s="3"/>
      <c r="H37" s="3" t="e">
        <f>SUM(SMALL(E37:G37,{1,2}))</f>
        <v>#NUM!</v>
      </c>
      <c r="J37" s="3"/>
      <c r="K37" s="3"/>
      <c r="L37" s="3" t="e">
        <f>SUM(SMALL(J37:K37,{1}))</f>
        <v>#NUM!</v>
      </c>
      <c r="N37" s="3"/>
      <c r="O37" s="3"/>
      <c r="P37" s="3"/>
      <c r="Q37" s="3"/>
      <c r="R37" s="3"/>
      <c r="T37" s="2" t="e">
        <f t="shared" si="1"/>
        <v>#NUM!</v>
      </c>
      <c r="U37" s="3"/>
    </row>
  </sheetData>
  <mergeCells count="5">
    <mergeCell ref="E3:G3"/>
    <mergeCell ref="J3:L3"/>
    <mergeCell ref="N3:R3"/>
    <mergeCell ref="C2:H2"/>
    <mergeCell ref="J2:U2"/>
  </mergeCells>
  <phoneticPr fontId="4" type="noConversion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7"/>
  <sheetViews>
    <sheetView workbookViewId="0">
      <selection activeCell="W15" sqref="W15"/>
    </sheetView>
  </sheetViews>
  <sheetFormatPr defaultRowHeight="15"/>
  <cols>
    <col min="1" max="1" width="16" customWidth="1"/>
    <col min="2" max="2" width="17.5703125" customWidth="1"/>
    <col min="3" max="3" width="11.28515625" customWidth="1"/>
    <col min="4" max="4" width="5.7109375" customWidth="1"/>
    <col min="5" max="8" width="4.7109375" style="1" customWidth="1"/>
    <col min="9" max="9" width="8" style="1" customWidth="1"/>
    <col min="10" max="10" width="1.5703125" customWidth="1"/>
    <col min="11" max="12" width="4.7109375" style="1" customWidth="1"/>
    <col min="13" max="13" width="6.28515625" style="1" customWidth="1"/>
    <col min="14" max="14" width="2.140625" customWidth="1"/>
    <col min="15" max="17" width="4.7109375" customWidth="1"/>
    <col min="18" max="18" width="6.28515625" customWidth="1"/>
    <col min="19" max="19" width="5.85546875" style="1" customWidth="1"/>
    <col min="20" max="20" width="1.28515625" customWidth="1"/>
    <col min="21" max="21" width="6.5703125" customWidth="1"/>
    <col min="22" max="22" width="5" style="1" customWidth="1"/>
  </cols>
  <sheetData>
    <row r="1" spans="1:22">
      <c r="B1" s="16" t="s">
        <v>21</v>
      </c>
      <c r="D1" s="4" t="s">
        <v>127</v>
      </c>
      <c r="E1" s="4"/>
      <c r="F1" s="4"/>
      <c r="G1" s="4"/>
      <c r="H1" s="5"/>
    </row>
    <row r="2" spans="1:22">
      <c r="A2" s="6" t="s">
        <v>29</v>
      </c>
      <c r="B2" s="16">
        <v>23</v>
      </c>
      <c r="C2" s="26"/>
      <c r="D2" s="26"/>
      <c r="E2" s="26"/>
      <c r="F2" s="26"/>
      <c r="G2" s="26"/>
      <c r="H2" s="26"/>
      <c r="I2" s="26"/>
      <c r="K2" s="28" t="s">
        <v>125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>
      <c r="A3" s="2" t="s">
        <v>0</v>
      </c>
      <c r="B3" s="2" t="s">
        <v>1</v>
      </c>
      <c r="C3" s="2" t="s">
        <v>2</v>
      </c>
      <c r="D3" s="2" t="s">
        <v>3</v>
      </c>
      <c r="E3" s="20" t="s">
        <v>124</v>
      </c>
      <c r="F3" s="21"/>
      <c r="G3" s="21"/>
      <c r="H3" s="22"/>
      <c r="I3" s="3"/>
      <c r="K3" s="20" t="s">
        <v>10</v>
      </c>
      <c r="L3" s="23"/>
      <c r="M3" s="24"/>
      <c r="O3" s="20" t="s">
        <v>123</v>
      </c>
      <c r="P3" s="21"/>
      <c r="Q3" s="21"/>
      <c r="R3" s="21"/>
      <c r="S3" s="22"/>
      <c r="U3" s="2" t="s">
        <v>9</v>
      </c>
      <c r="V3" s="3" t="s">
        <v>11</v>
      </c>
    </row>
    <row r="4" spans="1:22">
      <c r="A4" s="2"/>
      <c r="B4" s="2"/>
      <c r="C4" s="2"/>
      <c r="D4" s="2"/>
      <c r="E4" s="3" t="s">
        <v>4</v>
      </c>
      <c r="F4" s="3" t="s">
        <v>5</v>
      </c>
      <c r="G4" s="3" t="s">
        <v>6</v>
      </c>
      <c r="H4" s="3"/>
      <c r="I4" s="3" t="s">
        <v>7</v>
      </c>
      <c r="K4" s="3" t="s">
        <v>122</v>
      </c>
      <c r="L4" s="3" t="s">
        <v>8</v>
      </c>
      <c r="M4" s="3" t="s">
        <v>121</v>
      </c>
      <c r="O4" s="3" t="s">
        <v>120</v>
      </c>
      <c r="P4" s="3" t="s">
        <v>119</v>
      </c>
      <c r="Q4" s="3" t="s">
        <v>118</v>
      </c>
      <c r="R4" s="3" t="s">
        <v>9</v>
      </c>
      <c r="S4" s="3" t="s">
        <v>117</v>
      </c>
      <c r="U4" s="2"/>
      <c r="V4" s="3"/>
    </row>
    <row r="5" spans="1:22">
      <c r="A5" s="2" t="s">
        <v>116</v>
      </c>
      <c r="B5" s="2"/>
      <c r="C5" s="2" t="s">
        <v>13</v>
      </c>
      <c r="D5" s="2"/>
      <c r="E5" s="3">
        <v>1</v>
      </c>
      <c r="F5" s="1">
        <v>1</v>
      </c>
      <c r="G5" s="3">
        <v>2</v>
      </c>
      <c r="H5" s="3"/>
      <c r="I5" s="3">
        <v>2</v>
      </c>
      <c r="K5" s="3">
        <v>1</v>
      </c>
      <c r="L5" s="3">
        <v>1</v>
      </c>
      <c r="M5" s="3">
        <v>1</v>
      </c>
      <c r="O5" s="3">
        <v>1</v>
      </c>
      <c r="P5" s="3">
        <v>1</v>
      </c>
      <c r="Q5" s="3">
        <v>1</v>
      </c>
      <c r="R5" s="3">
        <v>3</v>
      </c>
      <c r="S5" s="3">
        <v>1</v>
      </c>
      <c r="U5" s="2">
        <v>4</v>
      </c>
      <c r="V5" s="3">
        <v>1</v>
      </c>
    </row>
    <row r="6" spans="1:22">
      <c r="A6" s="2" t="s">
        <v>114</v>
      </c>
      <c r="B6" s="2"/>
      <c r="C6" s="2" t="s">
        <v>20</v>
      </c>
      <c r="D6" s="2"/>
      <c r="E6" s="3">
        <v>3</v>
      </c>
      <c r="F6" s="1">
        <v>4</v>
      </c>
      <c r="G6" s="3">
        <v>8</v>
      </c>
      <c r="H6" s="3"/>
      <c r="I6" s="3">
        <v>7</v>
      </c>
      <c r="K6" s="3">
        <v>5</v>
      </c>
      <c r="L6" s="3"/>
      <c r="M6" s="3">
        <v>5</v>
      </c>
      <c r="O6" s="3">
        <v>2</v>
      </c>
      <c r="P6" s="3">
        <v>2</v>
      </c>
      <c r="Q6" s="3">
        <v>2</v>
      </c>
      <c r="R6" s="3">
        <v>6</v>
      </c>
      <c r="S6" s="3">
        <v>2</v>
      </c>
      <c r="U6" s="2">
        <f>SUM(S6,M6,I6)</f>
        <v>14</v>
      </c>
      <c r="V6" s="3">
        <v>2</v>
      </c>
    </row>
    <row r="7" spans="1:22">
      <c r="A7" s="2" t="s">
        <v>110</v>
      </c>
      <c r="B7" s="2"/>
      <c r="C7" s="2" t="s">
        <v>34</v>
      </c>
      <c r="D7" s="2"/>
      <c r="E7" s="3">
        <v>6</v>
      </c>
      <c r="F7" s="1" t="s">
        <v>70</v>
      </c>
      <c r="G7" s="3">
        <v>4</v>
      </c>
      <c r="H7" s="3"/>
      <c r="I7" s="3">
        <v>10</v>
      </c>
      <c r="K7" s="3">
        <v>8</v>
      </c>
      <c r="L7" s="3"/>
      <c r="M7" s="3">
        <v>8</v>
      </c>
      <c r="O7" s="3" t="s">
        <v>21</v>
      </c>
      <c r="P7" s="3" t="s">
        <v>49</v>
      </c>
      <c r="Q7" s="3" t="s">
        <v>49</v>
      </c>
      <c r="R7" s="3">
        <v>12</v>
      </c>
      <c r="S7" s="3">
        <v>3</v>
      </c>
      <c r="U7" s="2">
        <f>SUM(S7,M7,I7)</f>
        <v>21</v>
      </c>
      <c r="V7" s="3">
        <v>3</v>
      </c>
    </row>
    <row r="8" spans="1:22">
      <c r="A8" s="2" t="s">
        <v>115</v>
      </c>
      <c r="B8" s="2"/>
      <c r="C8" s="2" t="s">
        <v>24</v>
      </c>
      <c r="D8" s="2"/>
      <c r="E8" s="3">
        <v>2</v>
      </c>
      <c r="F8" s="1" t="s">
        <v>21</v>
      </c>
      <c r="G8" s="3"/>
      <c r="H8" s="3"/>
      <c r="I8" s="3"/>
      <c r="K8" s="3">
        <v>2</v>
      </c>
      <c r="L8" s="3"/>
      <c r="M8" s="3"/>
      <c r="O8" s="3"/>
      <c r="P8" s="3"/>
      <c r="Q8" s="3"/>
      <c r="R8" s="3"/>
      <c r="S8" s="3"/>
      <c r="U8" s="2"/>
      <c r="V8" s="3"/>
    </row>
    <row r="9" spans="1:22">
      <c r="A9" s="2" t="s">
        <v>113</v>
      </c>
      <c r="B9" s="2" t="s">
        <v>112</v>
      </c>
      <c r="C9" s="2" t="s">
        <v>47</v>
      </c>
      <c r="D9" s="2"/>
      <c r="E9" s="3">
        <v>4</v>
      </c>
      <c r="F9" s="1">
        <v>2</v>
      </c>
      <c r="G9" s="3"/>
      <c r="H9" s="3"/>
      <c r="I9" s="3"/>
      <c r="K9" s="3">
        <v>6</v>
      </c>
      <c r="L9" s="3"/>
      <c r="M9" s="3"/>
      <c r="O9" s="3"/>
      <c r="P9" s="3"/>
      <c r="Q9" s="3"/>
      <c r="R9" s="3"/>
      <c r="S9" s="3"/>
      <c r="U9" s="2"/>
      <c r="V9" s="3"/>
    </row>
    <row r="10" spans="1:22">
      <c r="A10" s="2" t="s">
        <v>111</v>
      </c>
      <c r="B10" s="2"/>
      <c r="C10" s="2" t="s">
        <v>13</v>
      </c>
      <c r="D10" s="2"/>
      <c r="E10" s="3">
        <v>5</v>
      </c>
      <c r="F10" s="1" t="s">
        <v>49</v>
      </c>
      <c r="G10" s="3">
        <v>3</v>
      </c>
      <c r="H10" s="3"/>
      <c r="I10" s="3"/>
      <c r="K10" s="3">
        <v>3</v>
      </c>
      <c r="L10" s="3">
        <v>3</v>
      </c>
      <c r="M10" s="3"/>
      <c r="O10" s="3"/>
      <c r="P10" s="3"/>
      <c r="Q10" s="3"/>
      <c r="R10" s="3"/>
      <c r="S10" s="3"/>
      <c r="U10" s="2"/>
      <c r="V10" s="3"/>
    </row>
    <row r="11" spans="1:22">
      <c r="A11" s="2" t="s">
        <v>109</v>
      </c>
      <c r="B11" s="2"/>
      <c r="C11" s="2" t="s">
        <v>34</v>
      </c>
      <c r="D11" s="2"/>
      <c r="E11" s="3">
        <v>7</v>
      </c>
      <c r="F11" s="1">
        <v>5</v>
      </c>
      <c r="G11" s="3"/>
      <c r="H11" s="3"/>
      <c r="I11" s="3"/>
      <c r="K11" s="3"/>
      <c r="L11" s="3"/>
      <c r="M11" s="3"/>
      <c r="O11" s="3"/>
      <c r="P11" s="3"/>
      <c r="Q11" s="3"/>
      <c r="R11" s="3"/>
      <c r="S11" s="3"/>
      <c r="U11" s="2"/>
      <c r="V11" s="3"/>
    </row>
    <row r="12" spans="1:22">
      <c r="A12" s="2" t="s">
        <v>108</v>
      </c>
      <c r="B12" s="2"/>
      <c r="C12" s="2" t="s">
        <v>16</v>
      </c>
      <c r="D12" s="2"/>
      <c r="E12" s="3">
        <v>8</v>
      </c>
      <c r="G12" s="3"/>
      <c r="H12" s="3"/>
      <c r="I12" s="3"/>
      <c r="K12" s="3">
        <v>7</v>
      </c>
      <c r="L12" s="3">
        <v>8</v>
      </c>
      <c r="M12" s="3"/>
      <c r="O12" s="3"/>
      <c r="P12" s="3"/>
      <c r="Q12" s="3"/>
      <c r="R12" s="3"/>
      <c r="S12" s="3"/>
      <c r="U12" s="2"/>
      <c r="V12" s="3"/>
    </row>
    <row r="13" spans="1:22">
      <c r="A13" s="2" t="s">
        <v>107</v>
      </c>
      <c r="B13" s="2" t="s">
        <v>75</v>
      </c>
      <c r="C13" s="2" t="s">
        <v>74</v>
      </c>
      <c r="D13" s="2"/>
      <c r="E13" s="3">
        <v>9</v>
      </c>
      <c r="G13" s="3">
        <v>9</v>
      </c>
      <c r="H13" s="3"/>
      <c r="I13" s="3"/>
      <c r="K13" s="3">
        <v>13</v>
      </c>
      <c r="L13" s="3">
        <v>6</v>
      </c>
      <c r="M13" s="3"/>
      <c r="O13" s="3"/>
      <c r="P13" s="3"/>
      <c r="Q13" s="3"/>
      <c r="R13" s="3"/>
      <c r="S13" s="3"/>
      <c r="U13" s="2"/>
      <c r="V13" s="3"/>
    </row>
    <row r="14" spans="1:22">
      <c r="A14" s="2" t="s">
        <v>106</v>
      </c>
      <c r="B14" s="2"/>
      <c r="C14" s="2" t="s">
        <v>16</v>
      </c>
      <c r="D14" s="2"/>
      <c r="E14" s="3">
        <v>10</v>
      </c>
      <c r="F14" s="1">
        <v>3</v>
      </c>
      <c r="G14" s="3"/>
      <c r="H14" s="3"/>
      <c r="I14" s="3"/>
      <c r="K14" s="3">
        <v>9</v>
      </c>
      <c r="L14" s="3">
        <v>10</v>
      </c>
      <c r="M14" s="3"/>
      <c r="O14" s="3"/>
      <c r="P14" s="3"/>
      <c r="Q14" s="3"/>
      <c r="R14" s="3"/>
      <c r="S14" s="3"/>
      <c r="U14" s="2"/>
      <c r="V14" s="3"/>
    </row>
    <row r="15" spans="1:22">
      <c r="A15" s="2" t="s">
        <v>105</v>
      </c>
      <c r="B15" s="2" t="s">
        <v>104</v>
      </c>
      <c r="C15" s="2" t="s">
        <v>38</v>
      </c>
      <c r="D15" s="2"/>
      <c r="E15" s="3">
        <v>11</v>
      </c>
      <c r="F15" s="1">
        <v>7</v>
      </c>
      <c r="G15" s="3"/>
      <c r="H15" s="3"/>
      <c r="I15" s="3"/>
      <c r="K15" s="3"/>
      <c r="L15" s="3"/>
      <c r="M15" s="3"/>
      <c r="O15" s="3"/>
      <c r="P15" s="3"/>
      <c r="Q15" s="3"/>
      <c r="R15" s="3"/>
      <c r="S15" s="3"/>
      <c r="U15" s="2"/>
      <c r="V15" s="3"/>
    </row>
    <row r="16" spans="1:22">
      <c r="A16" s="2" t="s">
        <v>103</v>
      </c>
      <c r="B16" s="2"/>
      <c r="C16" s="2" t="s">
        <v>24</v>
      </c>
      <c r="D16" s="2"/>
      <c r="E16" s="3">
        <v>12</v>
      </c>
      <c r="F16" s="1">
        <v>6</v>
      </c>
      <c r="G16" s="3">
        <v>7</v>
      </c>
      <c r="H16" s="3"/>
      <c r="I16" s="3"/>
      <c r="K16" s="3">
        <v>4</v>
      </c>
      <c r="L16" s="3">
        <v>7</v>
      </c>
      <c r="M16" s="3"/>
      <c r="O16" s="3"/>
      <c r="P16" s="3"/>
      <c r="Q16" s="3"/>
      <c r="R16" s="3"/>
      <c r="S16" s="3"/>
      <c r="U16" s="2"/>
      <c r="V16" s="3"/>
    </row>
    <row r="17" spans="1:22">
      <c r="A17" s="2" t="s">
        <v>102</v>
      </c>
      <c r="B17" s="2" t="s">
        <v>101</v>
      </c>
      <c r="C17" s="2" t="s">
        <v>52</v>
      </c>
      <c r="D17" s="2"/>
      <c r="E17" s="3">
        <v>13</v>
      </c>
      <c r="G17" s="3"/>
      <c r="H17" s="3"/>
      <c r="I17" s="3"/>
      <c r="K17" s="3">
        <v>10</v>
      </c>
      <c r="L17" s="3"/>
      <c r="M17" s="3"/>
      <c r="O17" s="3"/>
      <c r="P17" s="3"/>
      <c r="Q17" s="3"/>
      <c r="R17" s="3"/>
      <c r="S17" s="3"/>
      <c r="U17" s="2"/>
      <c r="V17" s="3"/>
    </row>
    <row r="18" spans="1:22">
      <c r="A18" s="2" t="s">
        <v>100</v>
      </c>
      <c r="B18" s="2" t="s">
        <v>99</v>
      </c>
      <c r="C18" s="2" t="s">
        <v>38</v>
      </c>
      <c r="D18" s="2"/>
      <c r="E18" s="3">
        <v>14</v>
      </c>
      <c r="F18" s="1">
        <v>9</v>
      </c>
      <c r="G18" s="3"/>
      <c r="H18" s="3"/>
      <c r="I18" s="3"/>
      <c r="K18" s="3">
        <v>12</v>
      </c>
      <c r="L18" s="3">
        <v>11</v>
      </c>
      <c r="M18" s="3"/>
      <c r="O18" s="3"/>
      <c r="P18" s="3"/>
      <c r="Q18" s="3"/>
      <c r="R18" s="3"/>
      <c r="S18" s="3"/>
      <c r="U18" s="2"/>
      <c r="V18" s="3"/>
    </row>
    <row r="19" spans="1:22">
      <c r="A19" s="2" t="s">
        <v>76</v>
      </c>
      <c r="B19" s="2"/>
      <c r="C19" s="2" t="s">
        <v>44</v>
      </c>
      <c r="D19" s="2"/>
      <c r="E19" s="3" t="s">
        <v>21</v>
      </c>
      <c r="F19" s="1">
        <v>8</v>
      </c>
      <c r="G19" s="3">
        <v>6</v>
      </c>
      <c r="H19" s="3"/>
      <c r="I19" s="3"/>
      <c r="K19" s="9">
        <v>11</v>
      </c>
      <c r="L19" s="3">
        <v>5</v>
      </c>
      <c r="M19" s="3"/>
      <c r="O19" s="3"/>
      <c r="P19" s="3"/>
      <c r="Q19" s="3"/>
      <c r="R19" s="3"/>
      <c r="S19" s="3"/>
      <c r="U19" s="2"/>
      <c r="V19" s="3"/>
    </row>
    <row r="20" spans="1:22">
      <c r="A20" s="2" t="s">
        <v>77</v>
      </c>
      <c r="B20" s="2"/>
      <c r="C20" s="2" t="s">
        <v>78</v>
      </c>
      <c r="D20" s="2"/>
      <c r="E20" s="3"/>
      <c r="F20" s="3"/>
      <c r="G20" s="3"/>
      <c r="H20" s="3"/>
      <c r="I20" s="3"/>
      <c r="K20" s="9">
        <v>14</v>
      </c>
      <c r="L20" s="3"/>
      <c r="M20" s="3"/>
      <c r="O20" s="3"/>
      <c r="P20" s="3"/>
      <c r="Q20" s="3"/>
      <c r="R20" s="3"/>
      <c r="S20" s="3"/>
      <c r="U20" s="2"/>
      <c r="V20" s="3"/>
    </row>
    <row r="21" spans="1:22">
      <c r="A21" s="2" t="s">
        <v>98</v>
      </c>
      <c r="B21" s="2"/>
      <c r="C21" s="2" t="s">
        <v>80</v>
      </c>
      <c r="D21" s="2"/>
      <c r="E21" s="3"/>
      <c r="F21" s="3"/>
      <c r="G21" s="3">
        <v>1</v>
      </c>
      <c r="H21" s="3"/>
      <c r="I21" s="3"/>
      <c r="K21" s="3"/>
      <c r="L21" s="3">
        <v>2</v>
      </c>
      <c r="M21" s="3"/>
      <c r="O21" s="3"/>
      <c r="P21" s="3"/>
      <c r="Q21" s="3"/>
      <c r="R21" s="3"/>
      <c r="S21" s="3"/>
      <c r="U21" s="2"/>
      <c r="V21" s="3"/>
    </row>
    <row r="22" spans="1:22">
      <c r="A22" s="2" t="s">
        <v>97</v>
      </c>
      <c r="B22" s="2"/>
      <c r="C22" s="2" t="s">
        <v>44</v>
      </c>
      <c r="D22" s="2"/>
      <c r="E22" s="3"/>
      <c r="F22" s="3"/>
      <c r="G22" s="3">
        <v>5</v>
      </c>
      <c r="H22" s="3"/>
      <c r="I22" s="3"/>
      <c r="K22" s="3"/>
      <c r="L22" s="3">
        <v>4</v>
      </c>
      <c r="M22" s="3"/>
      <c r="U22" s="2"/>
      <c r="V22" s="3"/>
    </row>
    <row r="23" spans="1:22">
      <c r="A23" s="2" t="s">
        <v>96</v>
      </c>
      <c r="B23" s="2" t="s">
        <v>82</v>
      </c>
      <c r="C23" s="2" t="s">
        <v>52</v>
      </c>
      <c r="D23" s="2"/>
      <c r="E23" s="3"/>
      <c r="F23" s="3"/>
      <c r="G23" s="3"/>
      <c r="H23" s="3"/>
      <c r="I23" s="3"/>
      <c r="K23" s="3"/>
      <c r="L23" s="3">
        <v>9</v>
      </c>
      <c r="M23" s="3"/>
      <c r="O23" s="3"/>
      <c r="P23" s="3"/>
      <c r="Q23" s="3"/>
      <c r="R23" s="3"/>
      <c r="S23" s="3"/>
      <c r="U23" s="2"/>
      <c r="V23" s="3"/>
    </row>
    <row r="24" spans="1:22">
      <c r="A24" s="2" t="s">
        <v>83</v>
      </c>
      <c r="B24" s="2"/>
      <c r="C24" s="2" t="s">
        <v>16</v>
      </c>
      <c r="D24" s="2"/>
      <c r="E24" s="3"/>
      <c r="F24" s="3"/>
      <c r="G24" s="3">
        <v>10</v>
      </c>
      <c r="H24" s="3"/>
      <c r="I24" s="3"/>
      <c r="K24" s="3"/>
      <c r="L24" s="3">
        <v>12</v>
      </c>
      <c r="M24" s="3"/>
      <c r="O24" s="3"/>
      <c r="P24" s="3"/>
      <c r="Q24" s="3"/>
      <c r="R24" s="3"/>
      <c r="S24" s="3"/>
      <c r="U24" s="2"/>
      <c r="V24" s="3"/>
    </row>
    <row r="25" spans="1:22">
      <c r="A25" s="2" t="s">
        <v>84</v>
      </c>
      <c r="B25" s="2" t="s">
        <v>86</v>
      </c>
      <c r="C25" s="2" t="s">
        <v>27</v>
      </c>
      <c r="D25" s="2"/>
      <c r="E25" s="3"/>
      <c r="F25" s="3"/>
      <c r="G25" s="3"/>
      <c r="H25" s="3"/>
      <c r="I25" s="3"/>
      <c r="K25" s="3"/>
      <c r="L25" s="3">
        <v>13</v>
      </c>
      <c r="M25" s="3"/>
      <c r="O25" s="3"/>
      <c r="P25" s="3"/>
      <c r="Q25" s="3"/>
      <c r="R25" s="3"/>
      <c r="S25" s="3"/>
      <c r="U25" s="2"/>
      <c r="V25" s="3"/>
    </row>
    <row r="26" spans="1:22">
      <c r="A26" s="2" t="s">
        <v>87</v>
      </c>
      <c r="B26" s="2"/>
      <c r="C26" s="2" t="s">
        <v>31</v>
      </c>
      <c r="D26" s="2"/>
      <c r="E26" s="3"/>
      <c r="F26" s="3"/>
      <c r="G26" s="3">
        <v>11</v>
      </c>
      <c r="H26" s="3"/>
      <c r="I26" s="3"/>
      <c r="K26" s="3"/>
      <c r="L26" s="3"/>
      <c r="M26" s="3"/>
      <c r="O26" s="3"/>
      <c r="P26" s="3"/>
      <c r="Q26" s="3"/>
      <c r="R26" s="3"/>
      <c r="S26" s="3"/>
      <c r="U26" s="2"/>
      <c r="V26" s="3"/>
    </row>
    <row r="27" spans="1:22">
      <c r="A27" s="2"/>
      <c r="B27" s="2"/>
      <c r="C27" s="2"/>
      <c r="D27" s="2"/>
      <c r="E27" s="3"/>
      <c r="F27" s="3"/>
      <c r="G27" s="3"/>
      <c r="H27" s="3"/>
      <c r="I27" s="3"/>
      <c r="K27" s="3"/>
      <c r="L27" s="3"/>
      <c r="M27" s="3"/>
      <c r="O27" s="3"/>
      <c r="P27" s="3"/>
      <c r="Q27" s="3"/>
      <c r="R27" s="3"/>
      <c r="S27" s="3"/>
      <c r="U27" s="2"/>
      <c r="V27" s="3"/>
    </row>
    <row r="28" spans="1:22">
      <c r="A28" s="2"/>
      <c r="B28" s="2"/>
      <c r="C28" s="2"/>
      <c r="D28" s="2"/>
      <c r="E28" s="3"/>
      <c r="F28" s="3"/>
      <c r="G28" s="3"/>
      <c r="H28" s="3"/>
      <c r="I28" s="3"/>
      <c r="K28" s="3"/>
      <c r="L28" s="3"/>
      <c r="M28" s="3"/>
      <c r="O28" s="3"/>
      <c r="P28" s="3"/>
      <c r="Q28" s="3"/>
      <c r="R28" s="3"/>
      <c r="S28" s="3"/>
      <c r="U28" s="2"/>
      <c r="V28" s="3"/>
    </row>
    <row r="29" spans="1:22">
      <c r="A29" s="2"/>
      <c r="B29" s="2"/>
      <c r="C29" s="2"/>
      <c r="D29" s="2"/>
      <c r="E29" s="3"/>
      <c r="F29" s="3"/>
      <c r="G29" s="3"/>
      <c r="H29" s="3"/>
      <c r="I29" s="3"/>
      <c r="K29" s="3"/>
      <c r="L29" s="3"/>
      <c r="M29" s="3"/>
      <c r="O29" s="3"/>
      <c r="P29" s="3"/>
      <c r="Q29" s="3"/>
      <c r="R29" s="3"/>
      <c r="S29" s="3"/>
      <c r="U29" s="2"/>
      <c r="V29" s="3"/>
    </row>
    <row r="30" spans="1:22">
      <c r="A30" s="2"/>
      <c r="B30" s="2"/>
      <c r="C30" s="2"/>
      <c r="D30" s="2"/>
      <c r="E30" s="3"/>
      <c r="F30" s="3"/>
      <c r="G30" s="3"/>
      <c r="H30" s="3"/>
      <c r="I30" s="3"/>
      <c r="K30" s="3"/>
      <c r="L30" s="3"/>
      <c r="M30" s="3"/>
      <c r="O30" s="3"/>
      <c r="P30" s="3"/>
      <c r="Q30" s="3"/>
      <c r="R30" s="3"/>
      <c r="S30" s="3"/>
      <c r="U30" s="2"/>
      <c r="V30" s="3"/>
    </row>
    <row r="31" spans="1:22">
      <c r="A31" s="2"/>
      <c r="B31" s="2"/>
      <c r="C31" s="2"/>
      <c r="D31" s="2"/>
      <c r="E31" s="3"/>
      <c r="F31" s="3"/>
      <c r="G31" s="3"/>
      <c r="H31" s="3"/>
      <c r="I31" s="3"/>
      <c r="K31" s="3"/>
      <c r="L31" s="3"/>
      <c r="M31" s="3"/>
      <c r="O31" s="3"/>
      <c r="P31" s="3"/>
      <c r="Q31" s="3"/>
      <c r="R31" s="3"/>
      <c r="S31" s="3"/>
      <c r="U31" s="2"/>
      <c r="V31" s="3"/>
    </row>
    <row r="32" spans="1:22">
      <c r="A32" s="2"/>
      <c r="B32" s="2"/>
      <c r="C32" s="2"/>
      <c r="D32" s="2"/>
      <c r="E32" s="3"/>
      <c r="F32" s="3"/>
      <c r="G32" s="3"/>
      <c r="H32" s="3"/>
      <c r="I32" s="3"/>
      <c r="K32" s="3"/>
      <c r="L32" s="3"/>
      <c r="M32" s="3"/>
      <c r="O32" s="3"/>
      <c r="P32" s="3"/>
      <c r="Q32" s="3"/>
      <c r="R32" s="3"/>
      <c r="S32" s="3"/>
      <c r="U32" s="2"/>
      <c r="V32" s="3"/>
    </row>
    <row r="33" spans="1:22">
      <c r="A33" s="2"/>
      <c r="B33" s="2"/>
      <c r="C33" s="2"/>
      <c r="D33" s="2"/>
      <c r="E33" s="3"/>
      <c r="F33" s="3"/>
      <c r="G33" s="3"/>
      <c r="H33" s="3"/>
      <c r="I33" s="3"/>
      <c r="K33" s="3"/>
      <c r="L33" s="3"/>
      <c r="M33" s="3"/>
      <c r="O33" s="3"/>
      <c r="P33" s="3"/>
      <c r="Q33" s="3"/>
      <c r="R33" s="3"/>
      <c r="S33" s="3"/>
      <c r="U33" s="2"/>
      <c r="V33" s="3"/>
    </row>
    <row r="34" spans="1:22">
      <c r="A34" s="2"/>
      <c r="B34" s="2"/>
      <c r="C34" s="2"/>
      <c r="D34" s="2"/>
      <c r="E34" s="3"/>
      <c r="F34" s="3"/>
      <c r="G34" s="3"/>
      <c r="H34" s="3"/>
      <c r="I34" s="3"/>
      <c r="K34" s="3"/>
      <c r="L34" s="3"/>
      <c r="M34" s="3"/>
      <c r="O34" s="3"/>
      <c r="P34" s="3"/>
      <c r="Q34" s="3"/>
      <c r="R34" s="3"/>
      <c r="S34" s="3"/>
      <c r="U34" s="2"/>
      <c r="V34" s="3"/>
    </row>
    <row r="35" spans="1:22">
      <c r="A35" s="2"/>
      <c r="B35" s="2"/>
      <c r="C35" s="2"/>
      <c r="D35" s="2"/>
      <c r="E35" s="3"/>
      <c r="F35" s="3"/>
      <c r="G35" s="3"/>
      <c r="H35" s="3"/>
      <c r="I35" s="3"/>
      <c r="K35" s="3"/>
      <c r="L35" s="3"/>
      <c r="M35" s="3"/>
      <c r="O35" s="3"/>
      <c r="P35" s="3"/>
      <c r="Q35" s="3"/>
      <c r="R35" s="3"/>
      <c r="S35" s="3"/>
      <c r="U35" s="2"/>
      <c r="V35" s="3"/>
    </row>
    <row r="36" spans="1:22">
      <c r="A36" s="2"/>
      <c r="B36" s="2"/>
      <c r="C36" s="2"/>
      <c r="D36" s="2"/>
      <c r="E36" s="3"/>
      <c r="F36" s="3"/>
      <c r="G36" s="3"/>
      <c r="H36" s="3"/>
      <c r="I36" s="3"/>
      <c r="K36" s="3"/>
      <c r="L36" s="3"/>
      <c r="M36" s="3"/>
      <c r="O36" s="3"/>
      <c r="P36" s="3"/>
      <c r="Q36" s="3"/>
      <c r="R36" s="3"/>
      <c r="S36" s="3"/>
      <c r="U36" s="2"/>
      <c r="V36" s="3"/>
    </row>
    <row r="37" spans="1:22">
      <c r="A37" s="2"/>
      <c r="B37" s="2"/>
      <c r="C37" s="2"/>
      <c r="D37" s="2"/>
      <c r="E37" s="3"/>
      <c r="F37" s="3"/>
      <c r="G37" s="3"/>
      <c r="H37" s="3"/>
      <c r="I37" s="3"/>
      <c r="K37" s="3"/>
      <c r="L37" s="3"/>
      <c r="M37" s="3"/>
      <c r="O37" s="3"/>
      <c r="P37" s="3"/>
      <c r="Q37" s="3"/>
      <c r="R37" s="3"/>
      <c r="S37" s="3"/>
      <c r="U37" s="2"/>
      <c r="V37" s="3"/>
    </row>
  </sheetData>
  <mergeCells count="5">
    <mergeCell ref="E3:H3"/>
    <mergeCell ref="K3:M3"/>
    <mergeCell ref="O3:S3"/>
    <mergeCell ref="C2:I2"/>
    <mergeCell ref="K2:V2"/>
  </mergeCells>
  <phoneticPr fontId="4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Club Championship</vt:lpstr>
      <vt:lpstr>Blackably</vt:lpstr>
      <vt:lpstr>Houghton</vt:lpstr>
      <vt:lpstr>Caulcott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ndenchfield</dc:creator>
  <cp:lastModifiedBy>Chris</cp:lastModifiedBy>
  <dcterms:created xsi:type="dcterms:W3CDTF">2017-05-18T10:20:44Z</dcterms:created>
  <dcterms:modified xsi:type="dcterms:W3CDTF">2017-10-07T15:21:28Z</dcterms:modified>
</cp:coreProperties>
</file>